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E:\ABRA 2025 State Match Info\National Rankings 2025\"/>
    </mc:Choice>
  </mc:AlternateContent>
  <xr:revisionPtr revIDLastSave="0" documentId="8_{BA1EF752-915F-4E4B-B27D-2C8E4EE0DA28}" xr6:coauthVersionLast="47" xr6:coauthVersionMax="47" xr10:uidLastSave="{00000000-0000-0000-0000-000000000000}"/>
  <bookViews>
    <workbookView xWindow="28680" yWindow="-900" windowWidth="29040" windowHeight="15720" xr2:uid="{A35FAFAA-3A44-445C-BAAA-3002DD1ECE94}"/>
  </bookViews>
  <sheets>
    <sheet name="OLF 2025" sheetId="1" r:id="rId1"/>
    <sheet name="Bob Benavidez" sheetId="269" r:id="rId2"/>
    <sheet name="Bobby Young" sheetId="246" r:id="rId3"/>
    <sheet name="Brent Lott" sheetId="249" r:id="rId4"/>
    <sheet name="Brian Vincent" sheetId="270" r:id="rId5"/>
    <sheet name="BW Kennedy" sheetId="250" r:id="rId6"/>
    <sheet name="Charles Chaplin" sheetId="279" r:id="rId7"/>
    <sheet name="Chris Bradley" sheetId="251" r:id="rId8"/>
    <sheet name="Chuck Miller" sheetId="273" r:id="rId9"/>
    <sheet name="Danny Sissom" sheetId="280" r:id="rId10"/>
    <sheet name="Darrell Franchuk" sheetId="281" r:id="rId11"/>
    <sheet name="Darryl Crawford" sheetId="252" r:id="rId12"/>
    <sheet name="David Crawford" sheetId="253" r:id="rId13"/>
    <sheet name="David Strother" sheetId="254" r:id="rId14"/>
    <sheet name="Frank DeGott" sheetId="274" r:id="rId15"/>
    <sheet name="Freddy Geiselbreth" sheetId="248" r:id="rId16"/>
    <sheet name="Gary Hicks" sheetId="255" r:id="rId17"/>
    <sheet name="Gerry Rodriguez" sheetId="256" r:id="rId18"/>
    <sheet name="Jake Penton" sheetId="282" r:id="rId19"/>
    <sheet name="Jamie Penton" sheetId="261" r:id="rId20"/>
    <sheet name="Jerry Willeford" sheetId="257" r:id="rId21"/>
    <sheet name="Jock Owings" sheetId="267" r:id="rId22"/>
    <sheet name="Joe McSwain" sheetId="258" r:id="rId23"/>
    <sheet name="Joe Stephens" sheetId="268" r:id="rId24"/>
    <sheet name="Joe Yanez" sheetId="262" r:id="rId25"/>
    <sheet name="John Hoagland" sheetId="275" r:id="rId26"/>
    <sheet name="Jud Denniston" sheetId="263" r:id="rId27"/>
    <sheet name="Ken Osmond" sheetId="259" r:id="rId28"/>
    <sheet name="Melissa Allen" sheetId="283" r:id="rId29"/>
    <sheet name="Melvin Ferguson" sheetId="271" r:id="rId30"/>
    <sheet name="Mike Gross" sheetId="266" r:id="rId31"/>
    <sheet name="Nick Smith" sheetId="264" r:id="rId32"/>
    <sheet name="Philip Dedmon" sheetId="272" r:id="rId33"/>
    <sheet name="Terry Reynolds" sheetId="276" r:id="rId34"/>
    <sheet name="Terry Whitt" sheetId="277" r:id="rId35"/>
    <sheet name="Tony Kaiser" sheetId="278" r:id="rId36"/>
    <sheet name="Tyler Price" sheetId="265" r:id="rId37"/>
    <sheet name="Zach Turner" sheetId="260" r:id="rId38"/>
  </sheets>
  <definedNames>
    <definedName name="_xlnm._FilterDatabase" localSheetId="0" hidden="1">'OLF 2025'!#REF!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4" i="1" l="1"/>
  <c r="E24" i="1"/>
  <c r="F15" i="1"/>
  <c r="E15" i="1"/>
  <c r="F37" i="1"/>
  <c r="E37" i="1"/>
  <c r="F40" i="1"/>
  <c r="E40" i="1"/>
  <c r="F41" i="1"/>
  <c r="E41" i="1"/>
  <c r="D24" i="1"/>
  <c r="U4" i="283"/>
  <c r="T4" i="283"/>
  <c r="R4" i="283"/>
  <c r="Q4" i="283"/>
  <c r="D15" i="1"/>
  <c r="U4" i="282"/>
  <c r="T4" i="282"/>
  <c r="S4" i="282"/>
  <c r="V4" i="282" s="1"/>
  <c r="R4" i="282"/>
  <c r="Q4" i="282"/>
  <c r="D37" i="1"/>
  <c r="U4" i="281"/>
  <c r="T4" i="281"/>
  <c r="R4" i="281"/>
  <c r="S4" i="281" s="1"/>
  <c r="V4" i="281" s="1"/>
  <c r="Q4" i="281"/>
  <c r="D40" i="1"/>
  <c r="U4" i="280"/>
  <c r="T4" i="280"/>
  <c r="R4" i="280"/>
  <c r="S4" i="280" s="1"/>
  <c r="V4" i="280" s="1"/>
  <c r="Q4" i="280"/>
  <c r="D41" i="1"/>
  <c r="U4" i="279"/>
  <c r="T4" i="279"/>
  <c r="R4" i="279"/>
  <c r="S4" i="279" s="1"/>
  <c r="V4" i="279" s="1"/>
  <c r="Q4" i="279"/>
  <c r="F7" i="1"/>
  <c r="E7" i="1"/>
  <c r="D7" i="1"/>
  <c r="F10" i="1"/>
  <c r="E10" i="1"/>
  <c r="F32" i="1"/>
  <c r="E32" i="1"/>
  <c r="F12" i="1"/>
  <c r="E12" i="1"/>
  <c r="F17" i="1"/>
  <c r="E17" i="1"/>
  <c r="F38" i="1"/>
  <c r="E38" i="1"/>
  <c r="F16" i="1"/>
  <c r="E16" i="1"/>
  <c r="D10" i="1"/>
  <c r="U4" i="278"/>
  <c r="T4" i="278"/>
  <c r="R4" i="278"/>
  <c r="S4" i="278" s="1"/>
  <c r="V4" i="278" s="1"/>
  <c r="Q4" i="278"/>
  <c r="D32" i="1"/>
  <c r="U4" i="277"/>
  <c r="T4" i="277"/>
  <c r="R4" i="277"/>
  <c r="S4" i="277" s="1"/>
  <c r="V4" i="277" s="1"/>
  <c r="Q4" i="277"/>
  <c r="D12" i="1"/>
  <c r="U4" i="276"/>
  <c r="T4" i="276"/>
  <c r="R4" i="276"/>
  <c r="S4" i="276" s="1"/>
  <c r="V4" i="276" s="1"/>
  <c r="Q4" i="276"/>
  <c r="D17" i="1"/>
  <c r="U4" i="275"/>
  <c r="T4" i="275"/>
  <c r="R4" i="275"/>
  <c r="Q4" i="275"/>
  <c r="D38" i="1"/>
  <c r="U4" i="274"/>
  <c r="T4" i="274"/>
  <c r="R4" i="274"/>
  <c r="Q4" i="274"/>
  <c r="D16" i="1"/>
  <c r="U4" i="273"/>
  <c r="T4" i="273"/>
  <c r="R4" i="273"/>
  <c r="Q4" i="273"/>
  <c r="S4" i="283" l="1"/>
  <c r="V4" i="283" s="1"/>
  <c r="S4" i="275"/>
  <c r="V4" i="275" s="1"/>
  <c r="S4" i="274"/>
  <c r="V4" i="274" s="1"/>
  <c r="S4" i="273"/>
  <c r="V4" i="273" s="1"/>
  <c r="F14" i="1"/>
  <c r="E14" i="1"/>
  <c r="F30" i="1"/>
  <c r="E30" i="1"/>
  <c r="F27" i="1"/>
  <c r="E27" i="1"/>
  <c r="F36" i="1"/>
  <c r="E36" i="1"/>
  <c r="D14" i="1"/>
  <c r="U4" i="272"/>
  <c r="T4" i="272"/>
  <c r="R4" i="272"/>
  <c r="Q4" i="272"/>
  <c r="D30" i="1"/>
  <c r="U4" i="271"/>
  <c r="T4" i="271"/>
  <c r="R4" i="271"/>
  <c r="Q4" i="271"/>
  <c r="D27" i="1"/>
  <c r="U4" i="270"/>
  <c r="T4" i="270"/>
  <c r="R4" i="270"/>
  <c r="Q4" i="270"/>
  <c r="D36" i="1"/>
  <c r="U4" i="269"/>
  <c r="T4" i="269"/>
  <c r="R4" i="269"/>
  <c r="Q4" i="269"/>
  <c r="S4" i="272" l="1"/>
  <c r="V4" i="272" s="1"/>
  <c r="S4" i="271"/>
  <c r="V4" i="271" s="1"/>
  <c r="S4" i="270"/>
  <c r="V4" i="270" s="1"/>
  <c r="S4" i="269"/>
  <c r="V4" i="269" s="1"/>
  <c r="F25" i="1"/>
  <c r="E25" i="1"/>
  <c r="F21" i="1"/>
  <c r="E21" i="1"/>
  <c r="D25" i="1"/>
  <c r="U4" i="268"/>
  <c r="T4" i="268"/>
  <c r="R4" i="268"/>
  <c r="S4" i="268" s="1"/>
  <c r="V4" i="268" s="1"/>
  <c r="Q4" i="268"/>
  <c r="D21" i="1"/>
  <c r="U4" i="267"/>
  <c r="T4" i="267"/>
  <c r="R4" i="267"/>
  <c r="Q4" i="267"/>
  <c r="U6" i="266"/>
  <c r="T6" i="266"/>
  <c r="R6" i="266"/>
  <c r="E11" i="1" s="1"/>
  <c r="Q6" i="266"/>
  <c r="D11" i="1" s="1"/>
  <c r="F35" i="1"/>
  <c r="E35" i="1"/>
  <c r="U6" i="265"/>
  <c r="T6" i="265"/>
  <c r="R6" i="265"/>
  <c r="Q6" i="265"/>
  <c r="D33" i="1" s="1"/>
  <c r="D35" i="1"/>
  <c r="U4" i="264"/>
  <c r="T4" i="264"/>
  <c r="R4" i="264"/>
  <c r="Q4" i="264"/>
  <c r="U8" i="263"/>
  <c r="T8" i="263"/>
  <c r="R8" i="263"/>
  <c r="Q8" i="263"/>
  <c r="U6" i="262"/>
  <c r="T6" i="262"/>
  <c r="R6" i="262"/>
  <c r="Q6" i="262"/>
  <c r="D18" i="1" s="1"/>
  <c r="U5" i="261"/>
  <c r="T5" i="261"/>
  <c r="R5" i="261"/>
  <c r="S5" i="261" s="1"/>
  <c r="V5" i="261" s="1"/>
  <c r="Q5" i="261"/>
  <c r="D9" i="1" s="1"/>
  <c r="F31" i="1"/>
  <c r="E31" i="1"/>
  <c r="F34" i="1"/>
  <c r="E34" i="1"/>
  <c r="F22" i="1"/>
  <c r="E22" i="1"/>
  <c r="F43" i="1"/>
  <c r="E43" i="1"/>
  <c r="F42" i="1"/>
  <c r="E42" i="1"/>
  <c r="F20" i="1"/>
  <c r="E20" i="1"/>
  <c r="D31" i="1"/>
  <c r="U4" i="260"/>
  <c r="T4" i="260"/>
  <c r="R4" i="260"/>
  <c r="S4" i="260" s="1"/>
  <c r="V4" i="260" s="1"/>
  <c r="Q4" i="260"/>
  <c r="U7" i="259"/>
  <c r="T7" i="259"/>
  <c r="R7" i="259"/>
  <c r="E19" i="1" s="1"/>
  <c r="Q7" i="259"/>
  <c r="D19" i="1" s="1"/>
  <c r="D34" i="1"/>
  <c r="U4" i="258"/>
  <c r="T4" i="258"/>
  <c r="S4" i="258"/>
  <c r="V4" i="258" s="1"/>
  <c r="R4" i="258"/>
  <c r="Q4" i="258"/>
  <c r="U5" i="257"/>
  <c r="T5" i="257"/>
  <c r="R5" i="257"/>
  <c r="S5" i="257" s="1"/>
  <c r="V5" i="257" s="1"/>
  <c r="Q5" i="257"/>
  <c r="D23" i="1" s="1"/>
  <c r="D22" i="1"/>
  <c r="U4" i="256"/>
  <c r="T4" i="256"/>
  <c r="R4" i="256"/>
  <c r="S4" i="256" s="1"/>
  <c r="V4" i="256" s="1"/>
  <c r="Q4" i="256"/>
  <c r="U7" i="255"/>
  <c r="T7" i="255"/>
  <c r="R7" i="255"/>
  <c r="E39" i="1" s="1"/>
  <c r="Q7" i="255"/>
  <c r="D39" i="1" s="1"/>
  <c r="D43" i="1"/>
  <c r="U4" i="254"/>
  <c r="T4" i="254"/>
  <c r="R4" i="254"/>
  <c r="S4" i="254" s="1"/>
  <c r="V4" i="254" s="1"/>
  <c r="Q4" i="254"/>
  <c r="D28" i="1"/>
  <c r="U5" i="253"/>
  <c r="T5" i="253"/>
  <c r="R5" i="253"/>
  <c r="S5" i="253" s="1"/>
  <c r="V5" i="253" s="1"/>
  <c r="Q5" i="253"/>
  <c r="U5" i="252"/>
  <c r="T5" i="252"/>
  <c r="R5" i="252"/>
  <c r="Q5" i="252"/>
  <c r="D26" i="1" s="1"/>
  <c r="U10" i="251"/>
  <c r="T10" i="251"/>
  <c r="R10" i="251"/>
  <c r="E6" i="1" s="1"/>
  <c r="Q10" i="251"/>
  <c r="D6" i="1" s="1"/>
  <c r="D42" i="1"/>
  <c r="U4" i="250"/>
  <c r="T4" i="250"/>
  <c r="R4" i="250"/>
  <c r="S4" i="250" s="1"/>
  <c r="V4" i="250" s="1"/>
  <c r="Q4" i="250"/>
  <c r="D20" i="1"/>
  <c r="U4" i="249"/>
  <c r="T4" i="249"/>
  <c r="R4" i="249"/>
  <c r="S4" i="249" s="1"/>
  <c r="V4" i="249" s="1"/>
  <c r="Q4" i="249"/>
  <c r="F29" i="1"/>
  <c r="D29" i="1"/>
  <c r="U6" i="248"/>
  <c r="T6" i="248"/>
  <c r="R6" i="248"/>
  <c r="S6" i="248" s="1"/>
  <c r="V6" i="248" s="1"/>
  <c r="Q6" i="248"/>
  <c r="U4" i="246"/>
  <c r="T4" i="246"/>
  <c r="R4" i="246"/>
  <c r="E13" i="1" s="1"/>
  <c r="Q4" i="246"/>
  <c r="D13" i="1" s="1"/>
  <c r="E23" i="1" l="1"/>
  <c r="F23" i="1"/>
  <c r="E9" i="1"/>
  <c r="F9" i="1"/>
  <c r="S6" i="265"/>
  <c r="V6" i="265" s="1"/>
  <c r="S6" i="262"/>
  <c r="V6" i="262" s="1"/>
  <c r="F28" i="1"/>
  <c r="E28" i="1"/>
  <c r="S5" i="252"/>
  <c r="E26" i="1"/>
  <c r="S4" i="267"/>
  <c r="V4" i="267" s="1"/>
  <c r="E18" i="1"/>
  <c r="S6" i="266"/>
  <c r="E33" i="1"/>
  <c r="S7" i="259"/>
  <c r="S4" i="264"/>
  <c r="V4" i="264" s="1"/>
  <c r="S8" i="263"/>
  <c r="S7" i="255"/>
  <c r="S10" i="251"/>
  <c r="F6" i="1" s="1"/>
  <c r="E29" i="1"/>
  <c r="S4" i="246"/>
  <c r="F33" i="1" l="1"/>
  <c r="V6" i="266"/>
  <c r="F11" i="1"/>
  <c r="V8" i="263"/>
  <c r="F18" i="1"/>
  <c r="V5" i="252"/>
  <c r="F26" i="1"/>
  <c r="V7" i="259"/>
  <c r="F19" i="1"/>
  <c r="V7" i="255"/>
  <c r="F39" i="1"/>
  <c r="V10" i="251"/>
  <c r="V4" i="246"/>
  <c r="F13" i="1"/>
</calcChain>
</file>

<file path=xl/sharedStrings.xml><?xml version="1.0" encoding="utf-8"?>
<sst xmlns="http://schemas.openxmlformats.org/spreadsheetml/2006/main" count="1128" uniqueCount="75">
  <si>
    <t>Rank</t>
  </si>
  <si>
    <t>Class</t>
  </si>
  <si>
    <t>Competitor</t>
  </si>
  <si>
    <t>Date</t>
  </si>
  <si>
    <t>Range Location</t>
  </si>
  <si>
    <t>AGG</t>
  </si>
  <si>
    <t>Points</t>
  </si>
  <si>
    <t>Target Total</t>
  </si>
  <si>
    <t>Agg</t>
  </si>
  <si>
    <t>Agg + Points</t>
  </si>
  <si>
    <t># Of Targets</t>
  </si>
  <si>
    <t>TGT 1</t>
  </si>
  <si>
    <t>X</t>
  </si>
  <si>
    <t>TGT 2</t>
  </si>
  <si>
    <t>TGT 3</t>
  </si>
  <si>
    <t>TGT 4</t>
  </si>
  <si>
    <t>TGT 5</t>
  </si>
  <si>
    <t>TGT 6</t>
  </si>
  <si>
    <t># TGTs</t>
  </si>
  <si>
    <t>TGT Tot</t>
  </si>
  <si>
    <t>Tot  X</t>
  </si>
  <si>
    <t>AGG + Pts</t>
  </si>
  <si>
    <t>Beaumont, MS</t>
  </si>
  <si>
    <t>Return to Rankings</t>
  </si>
  <si>
    <t>Bobby Young</t>
  </si>
  <si>
    <t>Outlaw Factory</t>
  </si>
  <si>
    <t>Outlaw Fac</t>
  </si>
  <si>
    <t>Freddy Geiselbreth</t>
  </si>
  <si>
    <t>ABRA NATIONAL OUTLAW FACTORY RANKING 2025</t>
  </si>
  <si>
    <t>Brent Lott</t>
  </si>
  <si>
    <t>BW Kennedy</t>
  </si>
  <si>
    <t>Chris Bradley</t>
  </si>
  <si>
    <t>Darryl Crawford</t>
  </si>
  <si>
    <t>David Crawford</t>
  </si>
  <si>
    <t>David Strother</t>
  </si>
  <si>
    <t>Gary Hicks</t>
  </si>
  <si>
    <t>Gerry Rodriguez</t>
  </si>
  <si>
    <t>Jerry Willeford</t>
  </si>
  <si>
    <t>Joe McSwain</t>
  </si>
  <si>
    <t>Ken Osmond</t>
  </si>
  <si>
    <t>Zach Turner</t>
  </si>
  <si>
    <t>San Angelo, TX</t>
  </si>
  <si>
    <t>Jackson, KY</t>
  </si>
  <si>
    <t>Boerne, TX</t>
  </si>
  <si>
    <t>Edinburg, TX</t>
  </si>
  <si>
    <t>Biloxi, MS</t>
  </si>
  <si>
    <t>Jamie Penton</t>
  </si>
  <si>
    <t>Joe Yanez</t>
  </si>
  <si>
    <t>Jud Denniston</t>
  </si>
  <si>
    <t>Nick Smith</t>
  </si>
  <si>
    <t>Tyler Price</t>
  </si>
  <si>
    <t>Mike Gross</t>
  </si>
  <si>
    <t>Jock Owings</t>
  </si>
  <si>
    <t>Joe Stephens</t>
  </si>
  <si>
    <t>Jock  Owings</t>
  </si>
  <si>
    <t>Hurt, VA</t>
  </si>
  <si>
    <t>Bob Benavidez</t>
  </si>
  <si>
    <t>Brian Vincent</t>
  </si>
  <si>
    <t>Melvin Ferguson</t>
  </si>
  <si>
    <t>Philip Dedmon</t>
  </si>
  <si>
    <t>Belton, SC</t>
  </si>
  <si>
    <t>Phillip Dedmen</t>
  </si>
  <si>
    <t>Chuck Miller</t>
  </si>
  <si>
    <t>Frank DeGott</t>
  </si>
  <si>
    <t>John Hoagland</t>
  </si>
  <si>
    <t>Terry Reynolds</t>
  </si>
  <si>
    <t>Terry Whitt</t>
  </si>
  <si>
    <t>Tony Kaiser</t>
  </si>
  <si>
    <t>Louisville, KY</t>
  </si>
  <si>
    <t>Charles Chaplin</t>
  </si>
  <si>
    <t>Danny Sissom</t>
  </si>
  <si>
    <t>Darrell Franchuk</t>
  </si>
  <si>
    <t>Jake Penton</t>
  </si>
  <si>
    <t>Melissa Allen</t>
  </si>
  <si>
    <t>Madisonville, TN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</si>
</sst>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22"/>
      <color theme="1"/>
      <name val="Arial"/>
      <family val="2"/>
    </font>
    <font>
      <b/>
      <sz val="14"/>
      <color theme="1"/>
      <name val="Arial"/>
      <family val="2"/>
    </font>
    <font>
      <b/>
      <u/>
      <sz val="11"/>
      <name val="Arial"/>
      <family val="2"/>
    </font>
    <font>
      <b/>
      <sz val="11"/>
      <name val="Arial"/>
      <family val="2"/>
    </font>
    <font>
      <b/>
      <sz val="9"/>
      <color theme="0"/>
      <name val="Arial"/>
      <family val="2"/>
    </font>
    <font>
      <sz val="10"/>
      <color theme="1"/>
      <name val="Arial"/>
      <family val="2"/>
    </font>
    <font>
      <sz val="2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1"/>
      <color theme="0"/>
      <name val="Calibri"/>
      <family val="2"/>
      <scheme val="minor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69">
    <xf numFmtId="0" fontId="0" fillId="0" borderId="0" xfId="0"/>
    <xf numFmtId="0" fontId="2" fillId="0" borderId="1" xfId="0" applyFont="1" applyBorder="1" applyAlignment="1">
      <alignment horizontal="center" wrapText="1" shrinkToFit="1"/>
    </xf>
    <xf numFmtId="0" fontId="2" fillId="0" borderId="1" xfId="0" applyFont="1" applyBorder="1" applyAlignment="1" applyProtection="1">
      <alignment horizontal="center"/>
      <protection locked="0"/>
    </xf>
    <xf numFmtId="14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 wrapText="1"/>
    </xf>
    <xf numFmtId="1" fontId="2" fillId="0" borderId="1" xfId="0" applyNumberFormat="1" applyFont="1" applyBorder="1" applyAlignment="1" applyProtection="1">
      <alignment horizontal="center"/>
      <protection locked="0"/>
    </xf>
    <xf numFmtId="1" fontId="2" fillId="0" borderId="1" xfId="0" applyNumberFormat="1" applyFont="1" applyBorder="1" applyAlignment="1" applyProtection="1">
      <alignment horizontal="center" wrapText="1"/>
      <protection hidden="1"/>
    </xf>
    <xf numFmtId="2" fontId="2" fillId="0" borderId="1" xfId="0" applyNumberFormat="1" applyFont="1" applyBorder="1" applyAlignment="1" applyProtection="1">
      <alignment horizontal="center"/>
      <protection hidden="1"/>
    </xf>
    <xf numFmtId="1" fontId="2" fillId="0" borderId="1" xfId="0" applyNumberFormat="1" applyFont="1" applyBorder="1" applyAlignment="1" applyProtection="1">
      <alignment horizontal="center"/>
      <protection hidden="1"/>
    </xf>
    <xf numFmtId="2" fontId="2" fillId="0" borderId="1" xfId="0" applyNumberFormat="1" applyFont="1" applyBorder="1" applyAlignment="1" applyProtection="1">
      <alignment horizontal="center" wrapText="1"/>
      <protection hidden="1"/>
    </xf>
    <xf numFmtId="0" fontId="3" fillId="2" borderId="0" xfId="0" applyFont="1" applyFill="1" applyAlignment="1">
      <alignment horizontal="center"/>
    </xf>
    <xf numFmtId="2" fontId="3" fillId="2" borderId="0" xfId="0" applyNumberFormat="1" applyFont="1" applyFill="1" applyAlignment="1">
      <alignment horizontal="center"/>
    </xf>
    <xf numFmtId="0" fontId="4" fillId="0" borderId="0" xfId="0" applyFont="1"/>
    <xf numFmtId="0" fontId="6" fillId="2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2" fontId="3" fillId="0" borderId="0" xfId="0" applyNumberFormat="1" applyFont="1" applyAlignment="1">
      <alignment horizontal="center"/>
    </xf>
    <xf numFmtId="1" fontId="3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2" fontId="8" fillId="0" borderId="0" xfId="0" applyNumberFormat="1" applyFont="1" applyAlignment="1">
      <alignment horizontal="center"/>
    </xf>
    <xf numFmtId="1" fontId="10" fillId="0" borderId="1" xfId="0" applyNumberFormat="1" applyFont="1" applyBorder="1" applyAlignment="1" applyProtection="1">
      <alignment horizontal="center"/>
      <protection locked="0"/>
    </xf>
    <xf numFmtId="1" fontId="10" fillId="0" borderId="1" xfId="0" applyNumberFormat="1" applyFont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 wrapText="1" shrinkToFit="1"/>
    </xf>
    <xf numFmtId="0" fontId="9" fillId="2" borderId="3" xfId="0" applyFont="1" applyFill="1" applyBorder="1" applyAlignment="1" applyProtection="1">
      <alignment horizontal="center" vertical="center"/>
      <protection locked="0"/>
    </xf>
    <xf numFmtId="0" fontId="9" fillId="2" borderId="3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 wrapText="1"/>
    </xf>
    <xf numFmtId="1" fontId="9" fillId="2" borderId="3" xfId="0" applyNumberFormat="1" applyFont="1" applyFill="1" applyBorder="1" applyAlignment="1">
      <alignment horizontal="center" vertical="center"/>
    </xf>
    <xf numFmtId="1" fontId="9" fillId="2" borderId="3" xfId="0" applyNumberFormat="1" applyFont="1" applyFill="1" applyBorder="1" applyAlignment="1" applyProtection="1">
      <alignment horizontal="center" vertical="center" wrapText="1"/>
      <protection hidden="1"/>
    </xf>
    <xf numFmtId="0" fontId="9" fillId="2" borderId="3" xfId="0" applyFont="1" applyFill="1" applyBorder="1" applyAlignment="1" applyProtection="1">
      <alignment horizontal="center" vertical="center"/>
      <protection hidden="1"/>
    </xf>
    <xf numFmtId="2" fontId="9" fillId="2" borderId="3" xfId="0" applyNumberFormat="1" applyFont="1" applyFill="1" applyBorder="1" applyAlignment="1" applyProtection="1">
      <alignment horizontal="center" vertical="center"/>
      <protection hidden="1"/>
    </xf>
    <xf numFmtId="0" fontId="7" fillId="0" borderId="0" xfId="1" applyFont="1" applyAlignment="1">
      <alignment horizontal="center"/>
    </xf>
    <xf numFmtId="1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2" fontId="10" fillId="0" borderId="0" xfId="0" applyNumberFormat="1" applyFont="1" applyAlignment="1">
      <alignment horizontal="center"/>
    </xf>
    <xf numFmtId="2" fontId="13" fillId="2" borderId="2" xfId="1" applyNumberFormat="1" applyFont="1" applyFill="1" applyBorder="1" applyAlignment="1" applyProtection="1">
      <alignment horizontal="center" vertical="center"/>
      <protection hidden="1"/>
    </xf>
    <xf numFmtId="1" fontId="14" fillId="0" borderId="1" xfId="0" applyNumberFormat="1" applyFont="1" applyBorder="1" applyAlignment="1" applyProtection="1">
      <alignment horizontal="center" vertical="center"/>
      <protection locked="0"/>
    </xf>
    <xf numFmtId="1" fontId="14" fillId="0" borderId="1" xfId="0" applyNumberFormat="1" applyFont="1" applyBorder="1" applyAlignment="1" applyProtection="1">
      <alignment horizontal="center"/>
      <protection locked="0"/>
    </xf>
    <xf numFmtId="1" fontId="10" fillId="0" borderId="1" xfId="0" applyNumberFormat="1" applyFont="1" applyBorder="1" applyAlignment="1">
      <alignment horizontal="center"/>
    </xf>
    <xf numFmtId="0" fontId="2" fillId="0" borderId="1" xfId="0" applyFont="1" applyBorder="1" applyAlignment="1" applyProtection="1">
      <alignment horizontal="center" vertical="center"/>
      <protection locked="0"/>
    </xf>
    <xf numFmtId="14" fontId="2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 applyProtection="1">
      <alignment horizontal="center" vertical="center"/>
      <protection locked="0"/>
    </xf>
    <xf numFmtId="1" fontId="10" fillId="0" borderId="1" xfId="0" applyNumberFormat="1" applyFont="1" applyBorder="1" applyAlignment="1" applyProtection="1">
      <alignment horizontal="center" vertical="center"/>
      <protection locked="0"/>
    </xf>
    <xf numFmtId="1" fontId="2" fillId="0" borderId="1" xfId="0" applyNumberFormat="1" applyFont="1" applyBorder="1" applyAlignment="1" applyProtection="1">
      <alignment horizontal="center" vertical="center" wrapText="1"/>
      <protection hidden="1"/>
    </xf>
    <xf numFmtId="2" fontId="2" fillId="0" borderId="1" xfId="0" applyNumberFormat="1" applyFont="1" applyBorder="1" applyAlignment="1" applyProtection="1">
      <alignment horizontal="center" vertical="center"/>
      <protection hidden="1"/>
    </xf>
    <xf numFmtId="1" fontId="2" fillId="0" borderId="1" xfId="0" applyNumberFormat="1" applyFont="1" applyBorder="1" applyAlignment="1" applyProtection="1">
      <alignment horizontal="center" vertical="center"/>
      <protection hidden="1"/>
    </xf>
    <xf numFmtId="2" fontId="2" fillId="0" borderId="1" xfId="0" applyNumberFormat="1" applyFont="1" applyBorder="1" applyAlignment="1" applyProtection="1">
      <alignment horizontal="center" vertical="center" wrapText="1"/>
      <protection hidden="1"/>
    </xf>
    <xf numFmtId="0" fontId="2" fillId="0" borderId="1" xfId="0" applyFont="1" applyBorder="1" applyAlignment="1">
      <alignment horizontal="center" vertical="center" wrapText="1" shrinkToFit="1"/>
    </xf>
    <xf numFmtId="0" fontId="8" fillId="3" borderId="0" xfId="0" applyFont="1" applyFill="1" applyAlignment="1">
      <alignment horizontal="center"/>
    </xf>
    <xf numFmtId="2" fontId="8" fillId="3" borderId="0" xfId="0" applyNumberFormat="1" applyFont="1" applyFill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0" fillId="0" borderId="1" xfId="0" applyBorder="1"/>
    <xf numFmtId="0" fontId="5" fillId="2" borderId="0" xfId="0" applyFont="1" applyFill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6" fillId="2" borderId="0" xfId="0" applyFont="1" applyFill="1" applyAlignment="1">
      <alignment horizontal="center"/>
    </xf>
    <xf numFmtId="0" fontId="12" fillId="0" borderId="0" xfId="0" applyFont="1" applyAlignment="1">
      <alignment horizontal="center"/>
    </xf>
    <xf numFmtId="0" fontId="3" fillId="0" borderId="0" xfId="0" applyFont="1" applyFill="1" applyAlignment="1">
      <alignment horizontal="center"/>
    </xf>
    <xf numFmtId="0" fontId="2" fillId="0" borderId="1" xfId="0" applyFont="1" applyFill="1" applyBorder="1" applyAlignment="1" applyProtection="1">
      <alignment horizontal="center"/>
      <protection locked="0"/>
    </xf>
    <xf numFmtId="14" fontId="2" fillId="0" borderId="1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 wrapText="1"/>
    </xf>
    <xf numFmtId="1" fontId="2" fillId="0" borderId="1" xfId="0" applyNumberFormat="1" applyFont="1" applyFill="1" applyBorder="1" applyAlignment="1" applyProtection="1">
      <alignment horizontal="center"/>
      <protection locked="0"/>
    </xf>
    <xf numFmtId="1" fontId="10" fillId="0" borderId="1" xfId="0" applyNumberFormat="1" applyFont="1" applyFill="1" applyBorder="1" applyAlignment="1" applyProtection="1">
      <alignment horizontal="center"/>
      <protection locked="0"/>
    </xf>
    <xf numFmtId="1" fontId="14" fillId="0" borderId="1" xfId="0" applyNumberFormat="1" applyFont="1" applyFill="1" applyBorder="1" applyAlignment="1" applyProtection="1">
      <alignment horizontal="center" vertical="center"/>
      <protection locked="0"/>
    </xf>
    <xf numFmtId="1" fontId="2" fillId="0" borderId="1" xfId="0" applyNumberFormat="1" applyFont="1" applyFill="1" applyBorder="1" applyAlignment="1" applyProtection="1">
      <alignment horizontal="center" wrapText="1"/>
      <protection hidden="1"/>
    </xf>
    <xf numFmtId="2" fontId="2" fillId="0" borderId="1" xfId="0" applyNumberFormat="1" applyFont="1" applyFill="1" applyBorder="1" applyAlignment="1" applyProtection="1">
      <alignment horizontal="center"/>
      <protection hidden="1"/>
    </xf>
    <xf numFmtId="1" fontId="10" fillId="0" borderId="1" xfId="0" applyNumberFormat="1" applyFont="1" applyFill="1" applyBorder="1" applyAlignment="1">
      <alignment horizontal="center"/>
    </xf>
    <xf numFmtId="1" fontId="2" fillId="0" borderId="1" xfId="0" applyNumberFormat="1" applyFont="1" applyFill="1" applyBorder="1" applyAlignment="1" applyProtection="1">
      <alignment horizontal="center"/>
      <protection hidden="1"/>
    </xf>
    <xf numFmtId="2" fontId="2" fillId="0" borderId="1" xfId="0" applyNumberFormat="1" applyFont="1" applyFill="1" applyBorder="1" applyAlignment="1" applyProtection="1">
      <alignment horizontal="center" wrapText="1"/>
      <protection hidden="1"/>
    </xf>
    <xf numFmtId="1" fontId="14" fillId="0" borderId="1" xfId="0" applyNumberFormat="1" applyFont="1" applyFill="1" applyBorder="1" applyAlignment="1" applyProtection="1">
      <alignment horizontal="center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DA8036-B2EE-4A22-AD86-AFA6151597BA}">
  <sheetPr codeName="Sheet16"/>
  <dimension ref="A1:F43"/>
  <sheetViews>
    <sheetView tabSelected="1" workbookViewId="0"/>
  </sheetViews>
  <sheetFormatPr defaultColWidth="9.140625" defaultRowHeight="15" x14ac:dyDescent="0.25"/>
  <cols>
    <col min="1" max="1" width="9.140625" style="14"/>
    <col min="2" max="2" width="17.28515625" style="14" customWidth="1"/>
    <col min="3" max="3" width="23.42578125" style="14" customWidth="1"/>
    <col min="4" max="4" width="15.7109375" style="14" bestFit="1" customWidth="1"/>
    <col min="5" max="5" width="16.140625" style="14" bestFit="1" customWidth="1"/>
    <col min="6" max="6" width="36.7109375" style="15" customWidth="1"/>
    <col min="7" max="16384" width="9.140625" style="12"/>
  </cols>
  <sheetData>
    <row r="1" spans="1:6" x14ac:dyDescent="0.25">
      <c r="A1" s="10"/>
      <c r="B1" s="10"/>
      <c r="C1" s="10"/>
      <c r="D1" s="10"/>
      <c r="E1" s="10"/>
      <c r="F1" s="11"/>
    </row>
    <row r="2" spans="1:6" ht="28.5" x14ac:dyDescent="0.2">
      <c r="A2" s="52" t="s">
        <v>28</v>
      </c>
      <c r="B2" s="53"/>
      <c r="C2" s="53"/>
      <c r="D2" s="53"/>
      <c r="E2" s="53"/>
      <c r="F2" s="53"/>
    </row>
    <row r="3" spans="1:6" ht="18.75" x14ac:dyDescent="0.3">
      <c r="A3" s="54" t="s">
        <v>9</v>
      </c>
      <c r="B3" s="55"/>
      <c r="C3" s="55"/>
      <c r="D3" s="55"/>
      <c r="E3" s="55"/>
      <c r="F3" s="55"/>
    </row>
    <row r="4" spans="1:6" ht="18" x14ac:dyDescent="0.25">
      <c r="A4" s="10"/>
      <c r="B4" s="10"/>
      <c r="C4" s="10"/>
      <c r="D4" s="13"/>
      <c r="E4" s="10"/>
      <c r="F4" s="11"/>
    </row>
    <row r="5" spans="1:6" x14ac:dyDescent="0.25">
      <c r="A5" s="17" t="s">
        <v>0</v>
      </c>
      <c r="B5" s="17" t="s">
        <v>1</v>
      </c>
      <c r="C5" s="17" t="s">
        <v>2</v>
      </c>
      <c r="D5" s="17" t="s">
        <v>10</v>
      </c>
      <c r="E5" s="17" t="s">
        <v>7</v>
      </c>
      <c r="F5" s="18" t="s">
        <v>8</v>
      </c>
    </row>
    <row r="6" spans="1:6" x14ac:dyDescent="0.25">
      <c r="A6" s="14">
        <v>1</v>
      </c>
      <c r="B6" s="14" t="s">
        <v>25</v>
      </c>
      <c r="C6" s="29" t="s">
        <v>31</v>
      </c>
      <c r="D6" s="16">
        <f>SUM('Chris Bradley'!Q10)</f>
        <v>28</v>
      </c>
      <c r="E6" s="16">
        <f>SUM('Chris Bradley'!R10)</f>
        <v>5005</v>
      </c>
      <c r="F6" s="15">
        <f>SUM('Chris Bradley'!S10)</f>
        <v>178.75</v>
      </c>
    </row>
    <row r="7" spans="1:6" x14ac:dyDescent="0.25">
      <c r="A7" s="14">
        <v>2</v>
      </c>
      <c r="B7" s="56" t="s">
        <v>25</v>
      </c>
      <c r="C7" s="29" t="s">
        <v>48</v>
      </c>
      <c r="D7" s="16">
        <f>SUM('Jud Denniston'!Q8)</f>
        <v>20</v>
      </c>
      <c r="E7" s="16">
        <f>SUM('Jud Denniston'!R8)</f>
        <v>3482</v>
      </c>
      <c r="F7" s="15">
        <f>SUM('Jud Denniston'!S8)</f>
        <v>174.1</v>
      </c>
    </row>
    <row r="8" spans="1:6" x14ac:dyDescent="0.25">
      <c r="A8" s="47"/>
      <c r="B8" s="47"/>
      <c r="C8" s="47"/>
      <c r="D8" s="47"/>
      <c r="E8" s="47"/>
      <c r="F8" s="48"/>
    </row>
    <row r="9" spans="1:6" x14ac:dyDescent="0.25">
      <c r="A9" s="14">
        <v>3</v>
      </c>
      <c r="B9" s="14" t="s">
        <v>25</v>
      </c>
      <c r="C9" s="29" t="s">
        <v>46</v>
      </c>
      <c r="D9" s="16">
        <f>SUM('Jamie Penton'!Q5)</f>
        <v>8</v>
      </c>
      <c r="E9" s="16">
        <f>SUM('Jamie Penton'!R5)</f>
        <v>1503</v>
      </c>
      <c r="F9" s="15">
        <f>SUM('Jamie Penton'!S5)</f>
        <v>187.875</v>
      </c>
    </row>
    <row r="10" spans="1:6" x14ac:dyDescent="0.25">
      <c r="A10" s="14">
        <v>4</v>
      </c>
      <c r="B10" s="14" t="s">
        <v>25</v>
      </c>
      <c r="C10" s="29" t="s">
        <v>67</v>
      </c>
      <c r="D10" s="16">
        <f>SUM('Tony Kaiser'!Q4)</f>
        <v>4</v>
      </c>
      <c r="E10" s="16">
        <f>SUM('Tony Kaiser'!R4)</f>
        <v>750</v>
      </c>
      <c r="F10" s="15">
        <f>SUM('Tony Kaiser'!S4)</f>
        <v>187.5</v>
      </c>
    </row>
    <row r="11" spans="1:6" x14ac:dyDescent="0.25">
      <c r="A11" s="14">
        <v>5</v>
      </c>
      <c r="B11" s="14" t="s">
        <v>25</v>
      </c>
      <c r="C11" s="29" t="s">
        <v>51</v>
      </c>
      <c r="D11" s="16">
        <f>SUM('Mike Gross'!Q6)</f>
        <v>12</v>
      </c>
      <c r="E11" s="16">
        <f>SUM('Mike Gross'!R6)</f>
        <v>2235</v>
      </c>
      <c r="F11" s="15">
        <f>SUM('Mike Gross'!S6)</f>
        <v>186.25</v>
      </c>
    </row>
    <row r="12" spans="1:6" x14ac:dyDescent="0.25">
      <c r="A12" s="14">
        <v>6</v>
      </c>
      <c r="B12" s="14" t="s">
        <v>25</v>
      </c>
      <c r="C12" s="29" t="s">
        <v>65</v>
      </c>
      <c r="D12" s="16">
        <f>SUM('Terry Reynolds'!Q4)</f>
        <v>4</v>
      </c>
      <c r="E12" s="16">
        <f>SUM('Terry Reynolds'!R4)</f>
        <v>744</v>
      </c>
      <c r="F12" s="15">
        <f>SUM('Terry Reynolds'!S4)</f>
        <v>186</v>
      </c>
    </row>
    <row r="13" spans="1:6" x14ac:dyDescent="0.25">
      <c r="A13" s="14">
        <v>7</v>
      </c>
      <c r="B13" s="14" t="s">
        <v>25</v>
      </c>
      <c r="C13" s="29" t="s">
        <v>24</v>
      </c>
      <c r="D13" s="16">
        <f>SUM('Bobby Young'!Q4)</f>
        <v>2</v>
      </c>
      <c r="E13" s="16">
        <f>SUM('Bobby Young'!R4)</f>
        <v>371</v>
      </c>
      <c r="F13" s="15">
        <f>SUM('Bobby Young'!S4)</f>
        <v>185.5</v>
      </c>
    </row>
    <row r="14" spans="1:6" x14ac:dyDescent="0.25">
      <c r="A14" s="14">
        <v>8</v>
      </c>
      <c r="B14" s="14" t="s">
        <v>25</v>
      </c>
      <c r="C14" s="29" t="s">
        <v>59</v>
      </c>
      <c r="D14" s="16">
        <f>SUM('Philip Dedmon'!Q4)</f>
        <v>4</v>
      </c>
      <c r="E14" s="16">
        <f>SUM('Philip Dedmon'!R4)</f>
        <v>740</v>
      </c>
      <c r="F14" s="15">
        <f>SUM('Philip Dedmon'!S4)</f>
        <v>185</v>
      </c>
    </row>
    <row r="15" spans="1:6" x14ac:dyDescent="0.25">
      <c r="A15" s="14">
        <v>9</v>
      </c>
      <c r="B15" s="14" t="s">
        <v>25</v>
      </c>
      <c r="C15" s="29" t="s">
        <v>72</v>
      </c>
      <c r="D15" s="16">
        <f>SUM('Jake Penton'!Q4)</f>
        <v>4</v>
      </c>
      <c r="E15" s="16">
        <f>SUM('Jake Penton'!R4)</f>
        <v>736</v>
      </c>
      <c r="F15" s="15">
        <f>SUM('Jake Penton'!S4)</f>
        <v>184</v>
      </c>
    </row>
    <row r="16" spans="1:6" x14ac:dyDescent="0.25">
      <c r="A16" s="14">
        <v>10</v>
      </c>
      <c r="B16" s="14" t="s">
        <v>25</v>
      </c>
      <c r="C16" s="29" t="s">
        <v>62</v>
      </c>
      <c r="D16" s="16">
        <f>SUM('Chuck Miller'!Q4)</f>
        <v>4</v>
      </c>
      <c r="E16" s="16">
        <f>SUM('Chuck Miller'!R4)</f>
        <v>732</v>
      </c>
      <c r="F16" s="15">
        <f>SUM('Chuck Miller'!S4)</f>
        <v>183</v>
      </c>
    </row>
    <row r="17" spans="1:6" x14ac:dyDescent="0.25">
      <c r="A17" s="14">
        <v>11</v>
      </c>
      <c r="B17" s="14" t="s">
        <v>25</v>
      </c>
      <c r="C17" s="29" t="s">
        <v>64</v>
      </c>
      <c r="D17" s="16">
        <f>SUM('John Hoagland'!Q4)</f>
        <v>4</v>
      </c>
      <c r="E17" s="16">
        <f>SUM('John Hoagland'!R4)</f>
        <v>731</v>
      </c>
      <c r="F17" s="15">
        <f>SUM('John Hoagland'!S4)</f>
        <v>182.75</v>
      </c>
    </row>
    <row r="18" spans="1:6" x14ac:dyDescent="0.25">
      <c r="A18" s="14">
        <v>12</v>
      </c>
      <c r="B18" s="14" t="s">
        <v>25</v>
      </c>
      <c r="C18" s="29" t="s">
        <v>47</v>
      </c>
      <c r="D18" s="16">
        <f>SUM('Joe Yanez'!Q6)</f>
        <v>12</v>
      </c>
      <c r="E18" s="16">
        <f>SUM('Joe Yanez'!R6)</f>
        <v>2178</v>
      </c>
      <c r="F18" s="15">
        <f>SUM('Joe Yanez'!S6)</f>
        <v>181.5</v>
      </c>
    </row>
    <row r="19" spans="1:6" x14ac:dyDescent="0.25">
      <c r="A19" s="14">
        <v>13</v>
      </c>
      <c r="B19" s="14" t="s">
        <v>25</v>
      </c>
      <c r="C19" s="29" t="s">
        <v>39</v>
      </c>
      <c r="D19" s="16">
        <f>SUM('Ken Osmond'!Q7)</f>
        <v>16</v>
      </c>
      <c r="E19" s="16">
        <f>SUM('Ken Osmond'!R7)</f>
        <v>2887</v>
      </c>
      <c r="F19" s="15">
        <f>SUM('Ken Osmond'!S7)</f>
        <v>180.4375</v>
      </c>
    </row>
    <row r="20" spans="1:6" x14ac:dyDescent="0.25">
      <c r="A20" s="14">
        <v>14</v>
      </c>
      <c r="B20" s="14" t="s">
        <v>25</v>
      </c>
      <c r="C20" s="29" t="s">
        <v>29</v>
      </c>
      <c r="D20" s="16">
        <f>SUM('Brent Lott'!Q4)</f>
        <v>4</v>
      </c>
      <c r="E20" s="16">
        <f>SUM('Brent Lott'!R4)</f>
        <v>721</v>
      </c>
      <c r="F20" s="15">
        <f>SUM('Brent Lott'!S4)</f>
        <v>180.25</v>
      </c>
    </row>
    <row r="21" spans="1:6" x14ac:dyDescent="0.25">
      <c r="A21" s="14">
        <v>15</v>
      </c>
      <c r="B21" s="14" t="s">
        <v>25</v>
      </c>
      <c r="C21" s="29" t="s">
        <v>52</v>
      </c>
      <c r="D21" s="16">
        <f>SUM('Jock Owings'!Q4)</f>
        <v>4</v>
      </c>
      <c r="E21" s="16">
        <f>SUM('Jock Owings'!R4)</f>
        <v>717</v>
      </c>
      <c r="F21" s="15">
        <f>SUM('Jock Owings'!S4)</f>
        <v>179.25</v>
      </c>
    </row>
    <row r="22" spans="1:6" x14ac:dyDescent="0.25">
      <c r="A22" s="14">
        <v>16</v>
      </c>
      <c r="B22" s="14" t="s">
        <v>25</v>
      </c>
      <c r="C22" s="29" t="s">
        <v>36</v>
      </c>
      <c r="D22" s="16">
        <f>SUM('Gerry Rodriguez'!Q4)</f>
        <v>4</v>
      </c>
      <c r="E22" s="16">
        <f>SUM('Gerry Rodriguez'!R4)</f>
        <v>717</v>
      </c>
      <c r="F22" s="15">
        <f>SUM('Gerry Rodriguez'!S4)</f>
        <v>179.25</v>
      </c>
    </row>
    <row r="23" spans="1:6" x14ac:dyDescent="0.25">
      <c r="A23" s="14">
        <v>17</v>
      </c>
      <c r="B23" s="14" t="s">
        <v>25</v>
      </c>
      <c r="C23" s="29" t="s">
        <v>37</v>
      </c>
      <c r="D23" s="16">
        <f>SUM('Jerry Willeford'!Q5)</f>
        <v>8</v>
      </c>
      <c r="E23" s="16">
        <f>SUM('Jerry Willeford'!R5)</f>
        <v>1429.001</v>
      </c>
      <c r="F23" s="15">
        <f>SUM('Jerry Willeford'!S5)</f>
        <v>178.625125</v>
      </c>
    </row>
    <row r="24" spans="1:6" x14ac:dyDescent="0.25">
      <c r="A24" s="14">
        <v>18</v>
      </c>
      <c r="B24" s="14" t="s">
        <v>25</v>
      </c>
      <c r="C24" s="29" t="s">
        <v>73</v>
      </c>
      <c r="D24" s="16">
        <f>SUM('Melissa Allen'!Q4)</f>
        <v>4</v>
      </c>
      <c r="E24" s="16">
        <f>SUM('Melissa Allen'!R4)</f>
        <v>712</v>
      </c>
      <c r="F24" s="15">
        <f>SUM('Melissa Allen'!S4)</f>
        <v>178</v>
      </c>
    </row>
    <row r="25" spans="1:6" x14ac:dyDescent="0.25">
      <c r="A25" s="14">
        <v>19</v>
      </c>
      <c r="B25" s="14" t="s">
        <v>25</v>
      </c>
      <c r="C25" s="29" t="s">
        <v>53</v>
      </c>
      <c r="D25" s="16">
        <f>SUM('Joe Stephens'!Q4)</f>
        <v>4</v>
      </c>
      <c r="E25" s="16">
        <f>SUM('Joe Stephens'!R4)</f>
        <v>711</v>
      </c>
      <c r="F25" s="15">
        <f>SUM('Joe Stephens'!S4)</f>
        <v>177.75</v>
      </c>
    </row>
    <row r="26" spans="1:6" x14ac:dyDescent="0.25">
      <c r="A26" s="14">
        <v>20</v>
      </c>
      <c r="B26" s="14" t="s">
        <v>25</v>
      </c>
      <c r="C26" s="29" t="s">
        <v>32</v>
      </c>
      <c r="D26" s="16">
        <f>SUM('Darryl Crawford'!Q5)</f>
        <v>8</v>
      </c>
      <c r="E26" s="16">
        <f>SUM('Darryl Crawford'!R5)</f>
        <v>1414</v>
      </c>
      <c r="F26" s="15">
        <f>SUM('Darryl Crawford'!S5)</f>
        <v>176.75</v>
      </c>
    </row>
    <row r="27" spans="1:6" x14ac:dyDescent="0.25">
      <c r="A27" s="14">
        <v>21</v>
      </c>
      <c r="B27" s="14" t="s">
        <v>25</v>
      </c>
      <c r="C27" s="29" t="s">
        <v>57</v>
      </c>
      <c r="D27" s="16">
        <f>SUM('Brian Vincent'!Q4)</f>
        <v>4</v>
      </c>
      <c r="E27" s="16">
        <f>SUM('Brian Vincent'!R4)</f>
        <v>707</v>
      </c>
      <c r="F27" s="15">
        <f>SUM('Brian Vincent'!S4)</f>
        <v>176.75</v>
      </c>
    </row>
    <row r="28" spans="1:6" x14ac:dyDescent="0.25">
      <c r="A28" s="14">
        <v>22</v>
      </c>
      <c r="B28" s="14" t="s">
        <v>25</v>
      </c>
      <c r="C28" s="29" t="s">
        <v>33</v>
      </c>
      <c r="D28" s="16">
        <f>SUM('David Crawford'!Q5)</f>
        <v>8</v>
      </c>
      <c r="E28" s="16">
        <f>SUM('David Crawford'!R5)</f>
        <v>1408</v>
      </c>
      <c r="F28" s="15">
        <f>SUM('David Crawford'!S5)</f>
        <v>176</v>
      </c>
    </row>
    <row r="29" spans="1:6" x14ac:dyDescent="0.25">
      <c r="A29" s="14">
        <v>23</v>
      </c>
      <c r="B29" s="14" t="s">
        <v>25</v>
      </c>
      <c r="C29" s="29" t="s">
        <v>27</v>
      </c>
      <c r="D29" s="16">
        <f>SUM('Freddy Geiselbreth'!Q6)</f>
        <v>10</v>
      </c>
      <c r="E29" s="16">
        <f>SUM('Freddy Geiselbreth'!R6)</f>
        <v>1756</v>
      </c>
      <c r="F29" s="15">
        <f>SUM('Freddy Geiselbreth'!S6)</f>
        <v>175.6</v>
      </c>
    </row>
    <row r="30" spans="1:6" x14ac:dyDescent="0.25">
      <c r="A30" s="14">
        <v>24</v>
      </c>
      <c r="B30" s="14" t="s">
        <v>25</v>
      </c>
      <c r="C30" s="29" t="s">
        <v>58</v>
      </c>
      <c r="D30" s="16">
        <f>SUM('Melvin Ferguson'!Q4)</f>
        <v>4</v>
      </c>
      <c r="E30" s="16">
        <f>SUM('Melvin Ferguson'!R4)</f>
        <v>702</v>
      </c>
      <c r="F30" s="15">
        <f>SUM('Melvin Ferguson'!S4)</f>
        <v>175.5</v>
      </c>
    </row>
    <row r="31" spans="1:6" x14ac:dyDescent="0.25">
      <c r="A31" s="14">
        <v>25</v>
      </c>
      <c r="B31" s="14" t="s">
        <v>25</v>
      </c>
      <c r="C31" s="29" t="s">
        <v>40</v>
      </c>
      <c r="D31" s="16">
        <f>SUM('Zach Turner'!Q4)</f>
        <v>4</v>
      </c>
      <c r="E31" s="16">
        <f>SUM('Zach Turner'!R4)</f>
        <v>698</v>
      </c>
      <c r="F31" s="15">
        <f>SUM('Zach Turner'!S4)</f>
        <v>174.5</v>
      </c>
    </row>
    <row r="32" spans="1:6" x14ac:dyDescent="0.25">
      <c r="A32" s="14">
        <v>26</v>
      </c>
      <c r="B32" s="14" t="s">
        <v>25</v>
      </c>
      <c r="C32" s="29" t="s">
        <v>66</v>
      </c>
      <c r="D32" s="16">
        <f>SUM('Terry Whitt'!Q4)</f>
        <v>4</v>
      </c>
      <c r="E32" s="16">
        <f>SUM('Terry Whitt'!R4)</f>
        <v>696</v>
      </c>
      <c r="F32" s="15">
        <f>SUM('Terry Whitt'!S4)</f>
        <v>174</v>
      </c>
    </row>
    <row r="33" spans="1:6" x14ac:dyDescent="0.25">
      <c r="A33" s="14">
        <v>27</v>
      </c>
      <c r="B33" s="14" t="s">
        <v>25</v>
      </c>
      <c r="C33" s="29" t="s">
        <v>50</v>
      </c>
      <c r="D33" s="16">
        <f>SUM('Tyler Price'!Q6)</f>
        <v>12</v>
      </c>
      <c r="E33" s="16">
        <f>SUM('Tyler Price'!R6)</f>
        <v>2079</v>
      </c>
      <c r="F33" s="15">
        <f>SUM('Tyler Price'!S6)</f>
        <v>173.25</v>
      </c>
    </row>
    <row r="34" spans="1:6" x14ac:dyDescent="0.25">
      <c r="A34" s="14">
        <v>28</v>
      </c>
      <c r="B34" s="14" t="s">
        <v>25</v>
      </c>
      <c r="C34" s="29" t="s">
        <v>38</v>
      </c>
      <c r="D34" s="16">
        <f>SUM('Joe McSwain'!Q4)</f>
        <v>4</v>
      </c>
      <c r="E34" s="16">
        <f>SUM('Joe McSwain'!R4)</f>
        <v>687</v>
      </c>
      <c r="F34" s="15">
        <f>SUM('Joe McSwain'!S4)</f>
        <v>171.75</v>
      </c>
    </row>
    <row r="35" spans="1:6" x14ac:dyDescent="0.25">
      <c r="A35" s="14">
        <v>29</v>
      </c>
      <c r="B35" s="14" t="s">
        <v>25</v>
      </c>
      <c r="C35" s="29" t="s">
        <v>49</v>
      </c>
      <c r="D35" s="16">
        <f>SUM('Nick Smith'!Q4)</f>
        <v>4</v>
      </c>
      <c r="E35" s="16">
        <f>SUM('Nick Smith'!R4)</f>
        <v>683</v>
      </c>
      <c r="F35" s="15">
        <f>SUM('Nick Smith'!S4)</f>
        <v>170.75</v>
      </c>
    </row>
    <row r="36" spans="1:6" x14ac:dyDescent="0.25">
      <c r="A36" s="14">
        <v>30</v>
      </c>
      <c r="B36" s="14" t="s">
        <v>25</v>
      </c>
      <c r="C36" s="29" t="s">
        <v>56</v>
      </c>
      <c r="D36" s="16">
        <f>SUM('Bob Benavidez'!Q4)</f>
        <v>4</v>
      </c>
      <c r="E36" s="16">
        <f>SUM('Bob Benavidez'!R4)</f>
        <v>681</v>
      </c>
      <c r="F36" s="15">
        <f>SUM('Bob Benavidez'!S4)</f>
        <v>170.25</v>
      </c>
    </row>
    <row r="37" spans="1:6" x14ac:dyDescent="0.25">
      <c r="A37" s="14">
        <v>31</v>
      </c>
      <c r="B37" s="14" t="s">
        <v>25</v>
      </c>
      <c r="C37" s="29" t="s">
        <v>71</v>
      </c>
      <c r="D37" s="16">
        <f>SUM('Darrell Franchuk'!Q4)</f>
        <v>4</v>
      </c>
      <c r="E37" s="16">
        <f>SUM('Darrell Franchuk'!R4)</f>
        <v>673</v>
      </c>
      <c r="F37" s="15">
        <f>SUM('Darrell Franchuk'!S4)</f>
        <v>168.25</v>
      </c>
    </row>
    <row r="38" spans="1:6" x14ac:dyDescent="0.25">
      <c r="A38" s="14">
        <v>32</v>
      </c>
      <c r="B38" s="14" t="s">
        <v>25</v>
      </c>
      <c r="C38" s="29" t="s">
        <v>63</v>
      </c>
      <c r="D38" s="16">
        <f>SUM('Frank DeGott'!Q4)</f>
        <v>4</v>
      </c>
      <c r="E38" s="16">
        <f>SUM('Frank DeGott'!R4)</f>
        <v>670</v>
      </c>
      <c r="F38" s="15">
        <f>SUM('Frank DeGott'!S4)</f>
        <v>167.5</v>
      </c>
    </row>
    <row r="39" spans="1:6" x14ac:dyDescent="0.25">
      <c r="A39" s="14">
        <v>33</v>
      </c>
      <c r="B39" s="14" t="s">
        <v>25</v>
      </c>
      <c r="C39" s="29" t="s">
        <v>35</v>
      </c>
      <c r="D39" s="16">
        <f>SUM('Gary Hicks'!Q7)</f>
        <v>16</v>
      </c>
      <c r="E39" s="16">
        <f>SUM('Gary Hicks'!R7)</f>
        <v>2647.0010000000002</v>
      </c>
      <c r="F39" s="15">
        <f>SUM('Gary Hicks'!S7)</f>
        <v>165.43756250000001</v>
      </c>
    </row>
    <row r="40" spans="1:6" x14ac:dyDescent="0.25">
      <c r="A40" s="14">
        <v>34</v>
      </c>
      <c r="B40" s="14" t="s">
        <v>25</v>
      </c>
      <c r="C40" s="29" t="s">
        <v>70</v>
      </c>
      <c r="D40" s="16">
        <f>SUM('Danny Sissom'!Q4)</f>
        <v>4</v>
      </c>
      <c r="E40" s="16">
        <f>SUM('Danny Sissom'!R4)</f>
        <v>644</v>
      </c>
      <c r="F40" s="15">
        <f>SUM('Danny Sissom'!S4)</f>
        <v>161</v>
      </c>
    </row>
    <row r="41" spans="1:6" x14ac:dyDescent="0.25">
      <c r="A41" s="14">
        <v>35</v>
      </c>
      <c r="B41" s="14" t="s">
        <v>25</v>
      </c>
      <c r="C41" s="29" t="s">
        <v>69</v>
      </c>
      <c r="D41" s="16">
        <f>SUM('Charles Chaplin'!Q4)</f>
        <v>4</v>
      </c>
      <c r="E41" s="16">
        <f>SUM('Charles Chaplin'!R4)</f>
        <v>638</v>
      </c>
      <c r="F41" s="15">
        <f>SUM('Charles Chaplin'!S4)</f>
        <v>159.5</v>
      </c>
    </row>
    <row r="42" spans="1:6" x14ac:dyDescent="0.25">
      <c r="A42" s="14">
        <v>36</v>
      </c>
      <c r="B42" s="14" t="s">
        <v>25</v>
      </c>
      <c r="C42" s="29" t="s">
        <v>30</v>
      </c>
      <c r="D42" s="16">
        <f>SUM('BW Kennedy'!Q4)</f>
        <v>4</v>
      </c>
      <c r="E42" s="16">
        <f>SUM('BW Kennedy'!R4)</f>
        <v>604</v>
      </c>
      <c r="F42" s="15">
        <f>SUM('BW Kennedy'!S4)</f>
        <v>151</v>
      </c>
    </row>
    <row r="43" spans="1:6" x14ac:dyDescent="0.25">
      <c r="A43" s="14">
        <v>37</v>
      </c>
      <c r="B43" s="14" t="s">
        <v>25</v>
      </c>
      <c r="C43" s="29" t="s">
        <v>34</v>
      </c>
      <c r="D43" s="16">
        <f>SUM('David Strother'!Q4)</f>
        <v>4</v>
      </c>
      <c r="E43" s="16">
        <f>SUM('David Strother'!R4)</f>
        <v>490</v>
      </c>
      <c r="F43" s="15">
        <f>SUM('David Strother'!S4)</f>
        <v>122.5</v>
      </c>
    </row>
  </sheetData>
  <sortState xmlns:xlrd2="http://schemas.microsoft.com/office/spreadsheetml/2017/richdata2" ref="C10:F43">
    <sortCondition descending="1" ref="F9:F43"/>
  </sortState>
  <mergeCells count="2">
    <mergeCell ref="A2:F2"/>
    <mergeCell ref="A3:F3"/>
  </mergeCells>
  <hyperlinks>
    <hyperlink ref="C13" location="'Bobby Young'!A1" display="Bobby Young" xr:uid="{099463A6-F892-4C32-9A08-F62DAE369A16}"/>
    <hyperlink ref="C29" location="'Freddy Geiselbreth'!A1" display="Freddy Geiselbreth" xr:uid="{5A76D10A-ACE8-4527-A861-1ACDC4692030}"/>
    <hyperlink ref="C20" location="'Brent Lott'!A1" display="Brent Lott" xr:uid="{5587EC29-5914-41D6-945A-980A0555B6A5}"/>
    <hyperlink ref="C42" location="'BW Kennedy'!A1" display="BW Kennedy" xr:uid="{B4C7435A-BBCE-44E2-90F6-45B178DCCCB0}"/>
    <hyperlink ref="C26" location="'Darryl Crawford'!A1" display="Darryl Crawford" xr:uid="{56212273-F69A-4E12-8E53-2B01EAAA75CC}"/>
    <hyperlink ref="C28" location="'David Crawford'!A1" display="David Crawford" xr:uid="{A47C62F9-833A-4F3A-B66C-D3D3A3CDDA28}"/>
    <hyperlink ref="C43" location="'David Strother'!A1" display="David Strother" xr:uid="{B2D8E977-EFB3-40A1-A0EF-846BEA1B2D33}"/>
    <hyperlink ref="C39" location="'Gary Hicks'!A1" display="Gary Hicks" xr:uid="{C18505FF-34A3-486A-B649-EB10CCE03075}"/>
    <hyperlink ref="C22" location="'Gerry Rodriguez'!A1" display="Gerry Rodriguez" xr:uid="{0FF8AAD1-36E5-4F81-9130-368D6CAD5EBB}"/>
    <hyperlink ref="C23" location="'Jerry Willeford'!A1" display="Jerry Willeford" xr:uid="{999FBFB2-535F-4768-9B3F-673983945203}"/>
    <hyperlink ref="C34" location="'Joe McSwain'!A1" display="Joe McSwain" xr:uid="{E691E4C0-FE13-484D-94C7-F7E9A420C8CA}"/>
    <hyperlink ref="C19" location="'Ken Osmond'!A1" display="Ken Osmond" xr:uid="{6A380050-95A4-45AE-BB81-6B4387CED30A}"/>
    <hyperlink ref="C31" location="'Zach Turner'!A1" display="Zach Turner" xr:uid="{EA7418AE-AF8B-4582-ADC1-2EAD9A1BD851}"/>
    <hyperlink ref="C9" location="'Jamie Penton'!A1" display="Jamie Penton" xr:uid="{FFA9C3C2-F4DB-4D46-9F37-AB57B2DCA25F}"/>
    <hyperlink ref="C18" location="'Joe Yanez'!A1" display="Joe Yanez" xr:uid="{D43D3339-AFB2-436D-A0E7-333EAAD6038C}"/>
    <hyperlink ref="C35" location="'Nick Smith'!A1" display="Nick Smith" xr:uid="{6C367A73-9B33-4123-B677-1F454EF18F77}"/>
    <hyperlink ref="C33" location="'Tyler Price'!A1" display="Tyler Price" xr:uid="{51957ACC-F446-439E-A18A-277D4EAA80A3}"/>
    <hyperlink ref="C11" location="'Mike Gross'!A1" display="Mike Gross" xr:uid="{F7D32231-151E-4FF3-A6F0-859C36C94A8D}"/>
    <hyperlink ref="C21" location="'Jock Owings'!A1" display="Jock Owings" xr:uid="{0A35E944-BEED-4E4D-9BA6-8270F762BA64}"/>
    <hyperlink ref="C25" location="'Joe Stephens'!A1" display="Joe Stephens" xr:uid="{783A10A1-8A4C-4968-915B-0B44E9507848}"/>
    <hyperlink ref="C36" location="'Bob Benavidez'!A1" display="Bob Benavidez" xr:uid="{FC0F8730-09D5-40F0-A629-7A38E99B5DAD}"/>
    <hyperlink ref="C27" location="'Brian Vincent'!A1" display="Brian Vincent" xr:uid="{6720B435-86B4-453C-A038-EE8328DDB437}"/>
    <hyperlink ref="C30" location="'Melvin Ferguson'!A1" display="Melvin Ferguson" xr:uid="{6D88862F-5B54-464F-8C7F-4056B6233E3E}"/>
    <hyperlink ref="C14" location="'Philip Dedmon'!A1" display="Philip Dedmon" xr:uid="{6776DE3F-8F20-4FF2-B69F-DB1BF328C9CB}"/>
    <hyperlink ref="C6" location="'Chris Bradley'!A1" display="Chris Bradley" xr:uid="{D2E2F262-345B-489B-B449-4235D96B5C3D}"/>
    <hyperlink ref="C16" location="'Chuck Miller'!A1" display="Chuck Miller" xr:uid="{CEF9A645-3914-47CE-94BC-0AE41D7BB667}"/>
    <hyperlink ref="C38" location="'Frank DeGott'!A1" display="Frank DeGott" xr:uid="{ADFE24C7-72D5-4F18-A820-70D652495289}"/>
    <hyperlink ref="C17" location="'John Hoagland'!A1" display="John Hoagland" xr:uid="{9189F253-A0AC-4E7B-9773-419F953F0B3E}"/>
    <hyperlink ref="C12" location="'Terry Reynolds'!A1" display="Terry Reynolds" xr:uid="{F0BD01ED-3BFF-4F96-B668-29BD1F2E9B85}"/>
    <hyperlink ref="C32" location="'Terry Whitt'!A1" display="Terry Whitt" xr:uid="{AFF05776-C6A2-43B2-B9EA-6834D22019CE}"/>
    <hyperlink ref="C10" location="'Tony Kaiser'!A1" display="Tony Kaiser" xr:uid="{634C8FDA-A83C-45A1-8F40-6C254F51FFD0}"/>
    <hyperlink ref="C7" location="'Jud Denniston'!A1" display="Jud Denniston" xr:uid="{A93592F5-5342-4C19-9393-E653420D2DDC}"/>
    <hyperlink ref="C41" location="'Charles Chaplin'!A1" display="Charles Chaplin" xr:uid="{0DEC5D33-4346-47CD-B49A-013D982E5278}"/>
    <hyperlink ref="C40" location="'Danny Sissom'!A1" display="Danny Sissom" xr:uid="{EE2EE14E-D9F7-4DAC-9784-6A3A12F45B9D}"/>
    <hyperlink ref="C37" location="'Darrell Franchuk'!A1" display="Darrell Franchuk" xr:uid="{719C0316-B5D1-46A5-87DC-4FAFF388DD2D}"/>
    <hyperlink ref="C15" location="'Jake Penton'!A1" display="Jake Penton" xr:uid="{CC4FEDC1-C439-46BA-B78C-2689AB509401}"/>
    <hyperlink ref="C24" location="'Melissa Allen'!A1" display="Melissa Allen" xr:uid="{2A919FC4-8DED-403A-A6FF-88ED19768953}"/>
  </hyperlink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E75CAD-3BF4-488C-901D-BB74F1DA2511}">
  <dimension ref="A1:X4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0.570312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1" t="s">
        <v>1</v>
      </c>
      <c r="B1" s="22" t="s">
        <v>2</v>
      </c>
      <c r="C1" s="23" t="s">
        <v>3</v>
      </c>
      <c r="D1" s="24" t="s">
        <v>4</v>
      </c>
      <c r="E1" s="25" t="s">
        <v>11</v>
      </c>
      <c r="F1" s="25" t="s">
        <v>12</v>
      </c>
      <c r="G1" s="25" t="s">
        <v>13</v>
      </c>
      <c r="H1" s="25" t="s">
        <v>12</v>
      </c>
      <c r="I1" s="25" t="s">
        <v>14</v>
      </c>
      <c r="J1" s="25" t="s">
        <v>12</v>
      </c>
      <c r="K1" s="25" t="s">
        <v>15</v>
      </c>
      <c r="L1" s="25" t="s">
        <v>12</v>
      </c>
      <c r="M1" s="25" t="s">
        <v>16</v>
      </c>
      <c r="N1" s="25" t="s">
        <v>12</v>
      </c>
      <c r="O1" s="25" t="s">
        <v>17</v>
      </c>
      <c r="P1" s="25" t="s">
        <v>12</v>
      </c>
      <c r="Q1" s="26" t="s">
        <v>18</v>
      </c>
      <c r="R1" s="27" t="s">
        <v>19</v>
      </c>
      <c r="S1" s="28" t="s">
        <v>5</v>
      </c>
      <c r="T1" s="28" t="s">
        <v>20</v>
      </c>
      <c r="U1" s="27" t="s">
        <v>6</v>
      </c>
      <c r="V1" s="28" t="s">
        <v>21</v>
      </c>
      <c r="X1" s="33" t="s">
        <v>23</v>
      </c>
    </row>
    <row r="2" spans="1:24" ht="15" customHeight="1" x14ac:dyDescent="0.25">
      <c r="A2" s="1" t="s">
        <v>26</v>
      </c>
      <c r="B2" s="57" t="s">
        <v>70</v>
      </c>
      <c r="C2" s="58">
        <v>45738</v>
      </c>
      <c r="D2" s="59" t="s">
        <v>74</v>
      </c>
      <c r="E2" s="62">
        <v>169</v>
      </c>
      <c r="F2" s="61"/>
      <c r="G2" s="62">
        <v>166</v>
      </c>
      <c r="H2" s="61"/>
      <c r="I2" s="60">
        <v>160</v>
      </c>
      <c r="J2" s="61"/>
      <c r="K2" s="68">
        <v>149</v>
      </c>
      <c r="L2" s="61"/>
      <c r="M2" s="68"/>
      <c r="N2" s="61"/>
      <c r="O2" s="60"/>
      <c r="P2" s="61"/>
      <c r="Q2" s="63">
        <v>4</v>
      </c>
      <c r="R2" s="63">
        <v>644</v>
      </c>
      <c r="S2" s="64">
        <v>161</v>
      </c>
      <c r="T2" s="65">
        <v>0</v>
      </c>
      <c r="U2" s="66">
        <v>6</v>
      </c>
      <c r="V2" s="67">
        <v>167</v>
      </c>
    </row>
    <row r="4" spans="1:24" x14ac:dyDescent="0.25">
      <c r="Q4" s="30">
        <f>SUM(Q2:Q3)</f>
        <v>4</v>
      </c>
      <c r="R4" s="30">
        <f>SUM(R2:R3)</f>
        <v>644</v>
      </c>
      <c r="S4" s="31">
        <f>SUM(R4/Q4)</f>
        <v>161</v>
      </c>
      <c r="T4" s="30">
        <f>SUM(T2:T3)</f>
        <v>0</v>
      </c>
      <c r="U4" s="30">
        <f>SUM(U2:U3)</f>
        <v>6</v>
      </c>
      <c r="V4" s="32">
        <f>SUM(S4+U4)</f>
        <v>167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</protectedRanges>
  <hyperlinks>
    <hyperlink ref="X1" location="'OLF 2025'!A1" display="Return to Rankings" xr:uid="{E8155E9C-E413-41FB-B404-A11881B84CF8}"/>
  </hyperlinks>
  <pageMargins left="0.7" right="0.7" top="0.75" bottom="0.75" header="0.3" footer="0.3"/>
  <pageSetup orientation="portrait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2AA6E6-9DB0-4269-B440-EFFD34713700}">
  <dimension ref="A1:X4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1.14062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1" t="s">
        <v>1</v>
      </c>
      <c r="B1" s="22" t="s">
        <v>2</v>
      </c>
      <c r="C1" s="23" t="s">
        <v>3</v>
      </c>
      <c r="D1" s="24" t="s">
        <v>4</v>
      </c>
      <c r="E1" s="25" t="s">
        <v>11</v>
      </c>
      <c r="F1" s="25" t="s">
        <v>12</v>
      </c>
      <c r="G1" s="25" t="s">
        <v>13</v>
      </c>
      <c r="H1" s="25" t="s">
        <v>12</v>
      </c>
      <c r="I1" s="25" t="s">
        <v>14</v>
      </c>
      <c r="J1" s="25" t="s">
        <v>12</v>
      </c>
      <c r="K1" s="25" t="s">
        <v>15</v>
      </c>
      <c r="L1" s="25" t="s">
        <v>12</v>
      </c>
      <c r="M1" s="25" t="s">
        <v>16</v>
      </c>
      <c r="N1" s="25" t="s">
        <v>12</v>
      </c>
      <c r="O1" s="25" t="s">
        <v>17</v>
      </c>
      <c r="P1" s="25" t="s">
        <v>12</v>
      </c>
      <c r="Q1" s="26" t="s">
        <v>18</v>
      </c>
      <c r="R1" s="27" t="s">
        <v>19</v>
      </c>
      <c r="S1" s="28" t="s">
        <v>5</v>
      </c>
      <c r="T1" s="28" t="s">
        <v>20</v>
      </c>
      <c r="U1" s="27" t="s">
        <v>6</v>
      </c>
      <c r="V1" s="28" t="s">
        <v>21</v>
      </c>
      <c r="X1" s="33" t="s">
        <v>23</v>
      </c>
    </row>
    <row r="2" spans="1:24" ht="15" customHeight="1" x14ac:dyDescent="0.25">
      <c r="A2" s="1" t="s">
        <v>26</v>
      </c>
      <c r="B2" s="57" t="s">
        <v>71</v>
      </c>
      <c r="C2" s="58">
        <v>45738</v>
      </c>
      <c r="D2" s="59" t="s">
        <v>74</v>
      </c>
      <c r="E2" s="60">
        <v>163</v>
      </c>
      <c r="F2" s="61"/>
      <c r="G2" s="62">
        <v>169</v>
      </c>
      <c r="H2" s="61"/>
      <c r="I2" s="60">
        <v>167</v>
      </c>
      <c r="J2" s="61"/>
      <c r="K2" s="60">
        <v>174</v>
      </c>
      <c r="L2" s="61"/>
      <c r="M2" s="60"/>
      <c r="N2" s="61"/>
      <c r="O2" s="60"/>
      <c r="P2" s="61"/>
      <c r="Q2" s="63">
        <v>4</v>
      </c>
      <c r="R2" s="63">
        <v>673</v>
      </c>
      <c r="S2" s="64">
        <v>168.25</v>
      </c>
      <c r="T2" s="65">
        <v>0</v>
      </c>
      <c r="U2" s="66">
        <v>11</v>
      </c>
      <c r="V2" s="67">
        <v>179.25</v>
      </c>
    </row>
    <row r="4" spans="1:24" x14ac:dyDescent="0.25">
      <c r="Q4" s="30">
        <f>SUM(Q2:Q3)</f>
        <v>4</v>
      </c>
      <c r="R4" s="30">
        <f>SUM(R2:R3)</f>
        <v>673</v>
      </c>
      <c r="S4" s="31">
        <f>SUM(R4/Q4)</f>
        <v>168.25</v>
      </c>
      <c r="T4" s="30">
        <f>SUM(T2:T3)</f>
        <v>0</v>
      </c>
      <c r="U4" s="30">
        <f>SUM(U2:U3)</f>
        <v>11</v>
      </c>
      <c r="V4" s="32">
        <f>SUM(S4+U4)</f>
        <v>179.25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</protectedRanges>
  <hyperlinks>
    <hyperlink ref="X1" location="'OLF 2025'!A1" display="Return to Rankings" xr:uid="{D5034CBE-CF36-4A62-9E0C-2DA0C0B06218}"/>
  </hyperlinks>
  <pageMargins left="0.7" right="0.7" top="0.75" bottom="0.75" header="0.3" footer="0.3"/>
  <pageSetup orientation="portrait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C8229B-2831-42DD-AA62-C58359E58C47}">
  <dimension ref="A1:X5"/>
  <sheetViews>
    <sheetView workbookViewId="0">
      <selection activeCell="Q6" sqref="Q6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8.140625" bestFit="1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1" t="s">
        <v>1</v>
      </c>
      <c r="B1" s="22" t="s">
        <v>2</v>
      </c>
      <c r="C1" s="23" t="s">
        <v>3</v>
      </c>
      <c r="D1" s="24" t="s">
        <v>4</v>
      </c>
      <c r="E1" s="25" t="s">
        <v>11</v>
      </c>
      <c r="F1" s="25" t="s">
        <v>12</v>
      </c>
      <c r="G1" s="25" t="s">
        <v>13</v>
      </c>
      <c r="H1" s="25" t="s">
        <v>12</v>
      </c>
      <c r="I1" s="25" t="s">
        <v>14</v>
      </c>
      <c r="J1" s="25" t="s">
        <v>12</v>
      </c>
      <c r="K1" s="25" t="s">
        <v>15</v>
      </c>
      <c r="L1" s="25" t="s">
        <v>12</v>
      </c>
      <c r="M1" s="25" t="s">
        <v>16</v>
      </c>
      <c r="N1" s="25" t="s">
        <v>12</v>
      </c>
      <c r="O1" s="25" t="s">
        <v>17</v>
      </c>
      <c r="P1" s="25" t="s">
        <v>12</v>
      </c>
      <c r="Q1" s="26" t="s">
        <v>18</v>
      </c>
      <c r="R1" s="27" t="s">
        <v>19</v>
      </c>
      <c r="S1" s="28" t="s">
        <v>5</v>
      </c>
      <c r="T1" s="28" t="s">
        <v>20</v>
      </c>
      <c r="U1" s="27" t="s">
        <v>6</v>
      </c>
      <c r="V1" s="28" t="s">
        <v>21</v>
      </c>
      <c r="X1" s="33" t="s">
        <v>23</v>
      </c>
    </row>
    <row r="2" spans="1:24" x14ac:dyDescent="0.25">
      <c r="A2" s="1" t="s">
        <v>26</v>
      </c>
      <c r="B2" s="2" t="s">
        <v>32</v>
      </c>
      <c r="C2" s="3">
        <v>45697</v>
      </c>
      <c r="D2" s="4" t="s">
        <v>43</v>
      </c>
      <c r="E2" s="5">
        <v>181</v>
      </c>
      <c r="F2" s="19">
        <v>1</v>
      </c>
      <c r="G2" s="5">
        <v>176</v>
      </c>
      <c r="H2" s="19">
        <v>1</v>
      </c>
      <c r="I2" s="5">
        <v>182</v>
      </c>
      <c r="J2" s="19">
        <v>0</v>
      </c>
      <c r="K2" s="5">
        <v>174</v>
      </c>
      <c r="L2" s="19">
        <v>1</v>
      </c>
      <c r="M2" s="5"/>
      <c r="N2" s="19"/>
      <c r="O2" s="5"/>
      <c r="P2" s="19"/>
      <c r="Q2" s="6">
        <v>4</v>
      </c>
      <c r="R2" s="6">
        <v>713</v>
      </c>
      <c r="S2" s="7">
        <v>178.25</v>
      </c>
      <c r="T2" s="20">
        <v>3</v>
      </c>
      <c r="U2" s="8">
        <v>11</v>
      </c>
      <c r="V2" s="9">
        <v>189.25</v>
      </c>
    </row>
    <row r="3" spans="1:24" x14ac:dyDescent="0.25">
      <c r="A3" s="1" t="s">
        <v>26</v>
      </c>
      <c r="B3" s="37" t="s">
        <v>32</v>
      </c>
      <c r="C3" s="38">
        <v>45725</v>
      </c>
      <c r="D3" s="39" t="s">
        <v>43</v>
      </c>
      <c r="E3" s="40">
        <v>174</v>
      </c>
      <c r="F3" s="41">
        <v>1</v>
      </c>
      <c r="G3" s="40">
        <v>185</v>
      </c>
      <c r="H3" s="41">
        <v>0</v>
      </c>
      <c r="I3" s="40">
        <v>176</v>
      </c>
      <c r="J3" s="41">
        <v>0</v>
      </c>
      <c r="K3" s="40">
        <v>166</v>
      </c>
      <c r="L3" s="41">
        <v>0</v>
      </c>
      <c r="M3" s="40"/>
      <c r="N3" s="41"/>
      <c r="O3" s="40"/>
      <c r="P3" s="41"/>
      <c r="Q3" s="42">
        <v>4</v>
      </c>
      <c r="R3" s="42">
        <v>701</v>
      </c>
      <c r="S3" s="43">
        <v>175.25</v>
      </c>
      <c r="T3" s="20">
        <v>1</v>
      </c>
      <c r="U3" s="44">
        <v>7</v>
      </c>
      <c r="V3" s="45">
        <v>182.25</v>
      </c>
    </row>
    <row r="5" spans="1:24" x14ac:dyDescent="0.25">
      <c r="Q5" s="30">
        <f>SUM(Q2:Q4)</f>
        <v>8</v>
      </c>
      <c r="R5" s="30">
        <f>SUM(R2:R4)</f>
        <v>1414</v>
      </c>
      <c r="S5" s="31">
        <f>SUM(R5/Q5)</f>
        <v>176.75</v>
      </c>
      <c r="T5" s="30">
        <f>SUM(T2:T4)</f>
        <v>4</v>
      </c>
      <c r="U5" s="30">
        <f>SUM(U2:U4)</f>
        <v>18</v>
      </c>
      <c r="V5" s="32">
        <f>SUM(S5+U5)</f>
        <v>194.75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</protectedRanges>
  <hyperlinks>
    <hyperlink ref="X1" location="'OLF 2025'!A1" display="Return to Rankings" xr:uid="{DF7727D9-F5B0-4A55-BCEF-D38CC8E6A450}"/>
  </hyperlinks>
  <pageMargins left="0.7" right="0.7" top="0.75" bottom="0.75" header="0.3" footer="0.3"/>
  <pageSetup orientation="portrait" horizontalDpi="300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5D4F6C-8CA0-402F-BF5A-5BB0DE4D852C}">
  <dimension ref="A1:X5"/>
  <sheetViews>
    <sheetView workbookViewId="0">
      <selection activeCell="Q6" sqref="Q6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8.140625" bestFit="1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1" t="s">
        <v>1</v>
      </c>
      <c r="B1" s="22" t="s">
        <v>2</v>
      </c>
      <c r="C1" s="23" t="s">
        <v>3</v>
      </c>
      <c r="D1" s="24" t="s">
        <v>4</v>
      </c>
      <c r="E1" s="25" t="s">
        <v>11</v>
      </c>
      <c r="F1" s="25" t="s">
        <v>12</v>
      </c>
      <c r="G1" s="25" t="s">
        <v>13</v>
      </c>
      <c r="H1" s="25" t="s">
        <v>12</v>
      </c>
      <c r="I1" s="25" t="s">
        <v>14</v>
      </c>
      <c r="J1" s="25" t="s">
        <v>12</v>
      </c>
      <c r="K1" s="25" t="s">
        <v>15</v>
      </c>
      <c r="L1" s="25" t="s">
        <v>12</v>
      </c>
      <c r="M1" s="25" t="s">
        <v>16</v>
      </c>
      <c r="N1" s="25" t="s">
        <v>12</v>
      </c>
      <c r="O1" s="25" t="s">
        <v>17</v>
      </c>
      <c r="P1" s="25" t="s">
        <v>12</v>
      </c>
      <c r="Q1" s="26" t="s">
        <v>18</v>
      </c>
      <c r="R1" s="27" t="s">
        <v>19</v>
      </c>
      <c r="S1" s="28" t="s">
        <v>5</v>
      </c>
      <c r="T1" s="28" t="s">
        <v>20</v>
      </c>
      <c r="U1" s="27" t="s">
        <v>6</v>
      </c>
      <c r="V1" s="28" t="s">
        <v>21</v>
      </c>
      <c r="X1" s="33" t="s">
        <v>23</v>
      </c>
    </row>
    <row r="2" spans="1:24" x14ac:dyDescent="0.25">
      <c r="A2" s="1" t="s">
        <v>26</v>
      </c>
      <c r="B2" s="2" t="s">
        <v>33</v>
      </c>
      <c r="C2" s="3">
        <v>45697</v>
      </c>
      <c r="D2" s="4" t="s">
        <v>43</v>
      </c>
      <c r="E2" s="5">
        <v>172</v>
      </c>
      <c r="F2" s="19">
        <v>0</v>
      </c>
      <c r="G2" s="5">
        <v>173</v>
      </c>
      <c r="H2" s="19">
        <v>0</v>
      </c>
      <c r="I2" s="5">
        <v>174</v>
      </c>
      <c r="J2" s="19">
        <v>0</v>
      </c>
      <c r="K2" s="5">
        <v>180</v>
      </c>
      <c r="L2" s="19">
        <v>0</v>
      </c>
      <c r="M2" s="5"/>
      <c r="N2" s="19"/>
      <c r="O2" s="5"/>
      <c r="P2" s="19"/>
      <c r="Q2" s="6">
        <v>4</v>
      </c>
      <c r="R2" s="6">
        <v>699</v>
      </c>
      <c r="S2" s="7">
        <v>174.75</v>
      </c>
      <c r="T2" s="20">
        <v>0</v>
      </c>
      <c r="U2" s="8">
        <v>6</v>
      </c>
      <c r="V2" s="9">
        <v>180.75</v>
      </c>
    </row>
    <row r="3" spans="1:24" x14ac:dyDescent="0.25">
      <c r="A3" s="1" t="s">
        <v>26</v>
      </c>
      <c r="B3" s="37" t="s">
        <v>33</v>
      </c>
      <c r="C3" s="38">
        <v>45725</v>
      </c>
      <c r="D3" s="39" t="s">
        <v>43</v>
      </c>
      <c r="E3" s="40">
        <v>170</v>
      </c>
      <c r="F3" s="41">
        <v>1</v>
      </c>
      <c r="G3" s="40">
        <v>178</v>
      </c>
      <c r="H3" s="41">
        <v>1</v>
      </c>
      <c r="I3" s="40">
        <v>180</v>
      </c>
      <c r="J3" s="41">
        <v>1</v>
      </c>
      <c r="K3" s="40">
        <v>181</v>
      </c>
      <c r="L3" s="41">
        <v>2</v>
      </c>
      <c r="M3" s="40"/>
      <c r="N3" s="41"/>
      <c r="O3" s="40"/>
      <c r="P3" s="41"/>
      <c r="Q3" s="42">
        <v>4</v>
      </c>
      <c r="R3" s="42">
        <v>709</v>
      </c>
      <c r="S3" s="43">
        <v>177.25</v>
      </c>
      <c r="T3" s="20">
        <v>5</v>
      </c>
      <c r="U3" s="44">
        <v>9</v>
      </c>
      <c r="V3" s="45">
        <v>186.25</v>
      </c>
    </row>
    <row r="5" spans="1:24" x14ac:dyDescent="0.25">
      <c r="Q5" s="30">
        <f>SUM(Q2:Q4)</f>
        <v>8</v>
      </c>
      <c r="R5" s="30">
        <f>SUM(R2:R4)</f>
        <v>1408</v>
      </c>
      <c r="S5" s="31">
        <f>SUM(R5/Q5)</f>
        <v>176</v>
      </c>
      <c r="T5" s="30">
        <f>SUM(T2:T4)</f>
        <v>5</v>
      </c>
      <c r="U5" s="30">
        <f>SUM(U2:U4)</f>
        <v>15</v>
      </c>
      <c r="V5" s="32">
        <f>SUM(S5+U5)</f>
        <v>191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</protectedRanges>
  <hyperlinks>
    <hyperlink ref="X1" location="'OLF 2025'!A1" display="Return to Rankings" xr:uid="{45B73841-07CC-444C-BAB5-02ED84D26B47}"/>
  </hyperlinks>
  <pageMargins left="0.7" right="0.7" top="0.75" bottom="0.75" header="0.3" footer="0.3"/>
  <pageSetup orientation="portrait" horizontalDpi="300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D9AC71-E2EC-494C-A1D1-1E0C66C10270}">
  <dimension ref="A1:X4"/>
  <sheetViews>
    <sheetView workbookViewId="0"/>
  </sheetViews>
  <sheetFormatPr defaultColWidth="11.140625" defaultRowHeight="15" x14ac:dyDescent="0.25"/>
  <cols>
    <col min="1" max="1" width="12.5703125" customWidth="1"/>
    <col min="2" max="2" width="20" customWidth="1"/>
    <col min="3" max="3" width="8.140625" bestFit="1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1" t="s">
        <v>1</v>
      </c>
      <c r="B1" s="22" t="s">
        <v>2</v>
      </c>
      <c r="C1" s="23" t="s">
        <v>3</v>
      </c>
      <c r="D1" s="24" t="s">
        <v>4</v>
      </c>
      <c r="E1" s="25" t="s">
        <v>11</v>
      </c>
      <c r="F1" s="25" t="s">
        <v>12</v>
      </c>
      <c r="G1" s="25" t="s">
        <v>13</v>
      </c>
      <c r="H1" s="25" t="s">
        <v>12</v>
      </c>
      <c r="I1" s="25" t="s">
        <v>14</v>
      </c>
      <c r="J1" s="25" t="s">
        <v>12</v>
      </c>
      <c r="K1" s="25" t="s">
        <v>15</v>
      </c>
      <c r="L1" s="25" t="s">
        <v>12</v>
      </c>
      <c r="M1" s="25" t="s">
        <v>16</v>
      </c>
      <c r="N1" s="25" t="s">
        <v>12</v>
      </c>
      <c r="O1" s="25" t="s">
        <v>17</v>
      </c>
      <c r="P1" s="25" t="s">
        <v>12</v>
      </c>
      <c r="Q1" s="26" t="s">
        <v>18</v>
      </c>
      <c r="R1" s="27" t="s">
        <v>19</v>
      </c>
      <c r="S1" s="28" t="s">
        <v>5</v>
      </c>
      <c r="T1" s="28" t="s">
        <v>20</v>
      </c>
      <c r="U1" s="27" t="s">
        <v>6</v>
      </c>
      <c r="V1" s="28" t="s">
        <v>21</v>
      </c>
      <c r="X1" s="33" t="s">
        <v>23</v>
      </c>
    </row>
    <row r="2" spans="1:24" ht="15" customHeight="1" x14ac:dyDescent="0.25">
      <c r="A2" s="1" t="s">
        <v>26</v>
      </c>
      <c r="B2" s="2" t="s">
        <v>34</v>
      </c>
      <c r="C2" s="3">
        <v>45696</v>
      </c>
      <c r="D2" s="4" t="s">
        <v>41</v>
      </c>
      <c r="E2" s="5">
        <v>177</v>
      </c>
      <c r="F2" s="19">
        <v>0</v>
      </c>
      <c r="G2" s="5">
        <v>152</v>
      </c>
      <c r="H2" s="19">
        <v>0</v>
      </c>
      <c r="I2" s="5">
        <v>161</v>
      </c>
      <c r="J2" s="19">
        <v>1</v>
      </c>
      <c r="K2" s="5">
        <v>0</v>
      </c>
      <c r="L2" s="19">
        <v>0</v>
      </c>
      <c r="M2" s="5"/>
      <c r="N2" s="19"/>
      <c r="O2" s="5"/>
      <c r="P2" s="19"/>
      <c r="Q2" s="6">
        <v>4</v>
      </c>
      <c r="R2" s="6">
        <v>490</v>
      </c>
      <c r="S2" s="7">
        <v>122.5</v>
      </c>
      <c r="T2" s="20">
        <v>1</v>
      </c>
      <c r="U2" s="8">
        <v>2</v>
      </c>
      <c r="V2" s="9">
        <v>124.5</v>
      </c>
    </row>
    <row r="4" spans="1:24" x14ac:dyDescent="0.25">
      <c r="Q4" s="30">
        <f>SUM(Q2:Q3)</f>
        <v>4</v>
      </c>
      <c r="R4" s="30">
        <f>SUM(R2:R3)</f>
        <v>490</v>
      </c>
      <c r="S4" s="31">
        <f>SUM(R4/Q4)</f>
        <v>122.5</v>
      </c>
      <c r="T4" s="30">
        <f>SUM(T2:T3)</f>
        <v>1</v>
      </c>
      <c r="U4" s="30">
        <f>SUM(U2:U3)</f>
        <v>2</v>
      </c>
      <c r="V4" s="32">
        <f>SUM(S4+U4)</f>
        <v>124.5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</protectedRanges>
  <hyperlinks>
    <hyperlink ref="X1" location="'OLF 2025'!A1" display="Return to Rankings" xr:uid="{573119AE-8CD2-441E-B1CE-0D342DCA2C2A}"/>
  </hyperlinks>
  <pageMargins left="0.7" right="0.7" top="0.75" bottom="0.75" header="0.3" footer="0.3"/>
  <pageSetup orientation="portrait" horizontalDpi="300" verticalDpi="3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DDB169-D607-4FD9-81A0-AEC1E061FBF1}">
  <dimension ref="A1:X4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1.570312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1" t="s">
        <v>1</v>
      </c>
      <c r="B1" s="22" t="s">
        <v>2</v>
      </c>
      <c r="C1" s="23" t="s">
        <v>3</v>
      </c>
      <c r="D1" s="24" t="s">
        <v>4</v>
      </c>
      <c r="E1" s="25" t="s">
        <v>11</v>
      </c>
      <c r="F1" s="25" t="s">
        <v>12</v>
      </c>
      <c r="G1" s="25" t="s">
        <v>13</v>
      </c>
      <c r="H1" s="25" t="s">
        <v>12</v>
      </c>
      <c r="I1" s="25" t="s">
        <v>14</v>
      </c>
      <c r="J1" s="25" t="s">
        <v>12</v>
      </c>
      <c r="K1" s="25" t="s">
        <v>15</v>
      </c>
      <c r="L1" s="25" t="s">
        <v>12</v>
      </c>
      <c r="M1" s="25" t="s">
        <v>16</v>
      </c>
      <c r="N1" s="25" t="s">
        <v>12</v>
      </c>
      <c r="O1" s="25" t="s">
        <v>17</v>
      </c>
      <c r="P1" s="25" t="s">
        <v>12</v>
      </c>
      <c r="Q1" s="26" t="s">
        <v>18</v>
      </c>
      <c r="R1" s="27" t="s">
        <v>19</v>
      </c>
      <c r="S1" s="28" t="s">
        <v>5</v>
      </c>
      <c r="T1" s="28" t="s">
        <v>20</v>
      </c>
      <c r="U1" s="27" t="s">
        <v>6</v>
      </c>
      <c r="V1" s="28" t="s">
        <v>21</v>
      </c>
      <c r="X1" s="33" t="s">
        <v>23</v>
      </c>
    </row>
    <row r="2" spans="1:24" ht="15" customHeight="1" x14ac:dyDescent="0.25">
      <c r="A2" s="1" t="s">
        <v>26</v>
      </c>
      <c r="B2" s="2" t="s">
        <v>63</v>
      </c>
      <c r="C2" s="3">
        <v>45731</v>
      </c>
      <c r="D2" s="4" t="s">
        <v>68</v>
      </c>
      <c r="E2" s="49">
        <v>155</v>
      </c>
      <c r="F2" s="50">
        <v>0</v>
      </c>
      <c r="G2" s="49">
        <v>174</v>
      </c>
      <c r="H2" s="50">
        <v>0</v>
      </c>
      <c r="I2" s="49">
        <v>171</v>
      </c>
      <c r="J2" s="50">
        <v>0</v>
      </c>
      <c r="K2" s="49">
        <v>170</v>
      </c>
      <c r="L2" s="50">
        <v>1</v>
      </c>
      <c r="M2" s="51"/>
      <c r="N2" s="51"/>
      <c r="O2" s="51"/>
      <c r="P2" s="51"/>
      <c r="Q2" s="6">
        <v>4</v>
      </c>
      <c r="R2" s="6">
        <v>670</v>
      </c>
      <c r="S2" s="7">
        <v>167.5</v>
      </c>
      <c r="T2" s="36">
        <v>1</v>
      </c>
      <c r="U2" s="8">
        <v>2</v>
      </c>
      <c r="V2" s="9">
        <v>169.5</v>
      </c>
    </row>
    <row r="4" spans="1:24" x14ac:dyDescent="0.25">
      <c r="Q4" s="30">
        <f>SUM(Q2:Q3)</f>
        <v>4</v>
      </c>
      <c r="R4" s="30">
        <f>SUM(R2:R3)</f>
        <v>670</v>
      </c>
      <c r="S4" s="31">
        <f>SUM(R4/Q4)</f>
        <v>167.5</v>
      </c>
      <c r="T4" s="30">
        <f>SUM(T2:T3)</f>
        <v>1</v>
      </c>
      <c r="U4" s="30">
        <f>SUM(U2:U3)</f>
        <v>2</v>
      </c>
      <c r="V4" s="32">
        <f>SUM(S4+U4)</f>
        <v>169.5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sqref="B2" name="Range1_4"/>
    <protectedRange sqref="D2" name="Range1_1_3"/>
  </protectedRanges>
  <hyperlinks>
    <hyperlink ref="X1" location="'OLF 2025'!A1" display="Return to Rankings" xr:uid="{E25A803E-2543-4522-9BEB-DF3ECA9599B3}"/>
  </hyperlinks>
  <pageMargins left="0.7" right="0.7" top="0.75" bottom="0.75" header="0.3" footer="0.3"/>
  <pageSetup orientation="portrait" horizontalDpi="300" verticalDpi="30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F9BE4D-B0CC-478A-A147-3BF8E5D3CBF9}">
  <dimension ref="A1:X6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2.4257812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1" t="s">
        <v>1</v>
      </c>
      <c r="B1" s="22" t="s">
        <v>2</v>
      </c>
      <c r="C1" s="23" t="s">
        <v>3</v>
      </c>
      <c r="D1" s="24" t="s">
        <v>4</v>
      </c>
      <c r="E1" s="25" t="s">
        <v>11</v>
      </c>
      <c r="F1" s="25" t="s">
        <v>12</v>
      </c>
      <c r="G1" s="25" t="s">
        <v>13</v>
      </c>
      <c r="H1" s="25" t="s">
        <v>12</v>
      </c>
      <c r="I1" s="25" t="s">
        <v>14</v>
      </c>
      <c r="J1" s="25" t="s">
        <v>12</v>
      </c>
      <c r="K1" s="25" t="s">
        <v>15</v>
      </c>
      <c r="L1" s="25" t="s">
        <v>12</v>
      </c>
      <c r="M1" s="25" t="s">
        <v>16</v>
      </c>
      <c r="N1" s="25" t="s">
        <v>12</v>
      </c>
      <c r="O1" s="25" t="s">
        <v>17</v>
      </c>
      <c r="P1" s="25" t="s">
        <v>12</v>
      </c>
      <c r="Q1" s="26" t="s">
        <v>18</v>
      </c>
      <c r="R1" s="27" t="s">
        <v>19</v>
      </c>
      <c r="S1" s="28" t="s">
        <v>5</v>
      </c>
      <c r="T1" s="28" t="s">
        <v>20</v>
      </c>
      <c r="U1" s="27" t="s">
        <v>6</v>
      </c>
      <c r="V1" s="28" t="s">
        <v>21</v>
      </c>
      <c r="X1" s="33" t="s">
        <v>23</v>
      </c>
    </row>
    <row r="2" spans="1:24" x14ac:dyDescent="0.25">
      <c r="A2" s="1" t="s">
        <v>26</v>
      </c>
      <c r="B2" s="2" t="s">
        <v>27</v>
      </c>
      <c r="C2" s="3">
        <v>45668</v>
      </c>
      <c r="D2" s="4" t="s">
        <v>22</v>
      </c>
      <c r="E2" s="5">
        <v>171</v>
      </c>
      <c r="F2" s="19">
        <v>0</v>
      </c>
      <c r="G2" s="5">
        <v>173</v>
      </c>
      <c r="H2" s="19">
        <v>0</v>
      </c>
      <c r="I2" s="5">
        <v>155</v>
      </c>
      <c r="J2" s="19">
        <v>0</v>
      </c>
      <c r="K2" s="5">
        <v>163</v>
      </c>
      <c r="L2" s="19">
        <v>0</v>
      </c>
      <c r="M2" s="5"/>
      <c r="N2" s="19"/>
      <c r="O2" s="5"/>
      <c r="P2" s="19"/>
      <c r="Q2" s="6">
        <v>4</v>
      </c>
      <c r="R2" s="6">
        <v>662</v>
      </c>
      <c r="S2" s="7">
        <v>165.5</v>
      </c>
      <c r="T2" s="20">
        <v>0</v>
      </c>
      <c r="U2" s="8">
        <v>5</v>
      </c>
      <c r="V2" s="9">
        <v>170.5</v>
      </c>
    </row>
    <row r="3" spans="1:24" x14ac:dyDescent="0.25">
      <c r="A3" s="1" t="s">
        <v>26</v>
      </c>
      <c r="B3" s="2" t="s">
        <v>27</v>
      </c>
      <c r="C3" s="3">
        <v>45688</v>
      </c>
      <c r="D3" s="4" t="s">
        <v>22</v>
      </c>
      <c r="E3" s="34">
        <v>181</v>
      </c>
      <c r="F3" s="19">
        <v>1</v>
      </c>
      <c r="G3" s="34">
        <v>184</v>
      </c>
      <c r="H3" s="19"/>
      <c r="I3" s="5"/>
      <c r="J3" s="19"/>
      <c r="K3" s="35"/>
      <c r="L3" s="19"/>
      <c r="M3" s="35"/>
      <c r="N3" s="19"/>
      <c r="O3" s="5"/>
      <c r="P3" s="19"/>
      <c r="Q3" s="6">
        <v>2</v>
      </c>
      <c r="R3" s="6">
        <v>365</v>
      </c>
      <c r="S3" s="7">
        <v>182.5</v>
      </c>
      <c r="T3" s="36">
        <v>1</v>
      </c>
      <c r="U3" s="8">
        <v>5</v>
      </c>
      <c r="V3" s="9">
        <v>187.5</v>
      </c>
    </row>
    <row r="4" spans="1:24" x14ac:dyDescent="0.25">
      <c r="A4" s="1" t="s">
        <v>26</v>
      </c>
      <c r="B4" s="2" t="s">
        <v>27</v>
      </c>
      <c r="C4" s="3">
        <v>45695</v>
      </c>
      <c r="D4" s="4" t="s">
        <v>22</v>
      </c>
      <c r="E4" s="34">
        <v>183</v>
      </c>
      <c r="F4" s="19">
        <v>0</v>
      </c>
      <c r="G4" s="34">
        <v>181</v>
      </c>
      <c r="H4" s="19">
        <v>2</v>
      </c>
      <c r="I4" s="5">
        <v>186</v>
      </c>
      <c r="J4" s="19">
        <v>1</v>
      </c>
      <c r="K4" s="35">
        <v>179</v>
      </c>
      <c r="L4" s="19">
        <v>0</v>
      </c>
      <c r="M4" s="35"/>
      <c r="N4" s="19"/>
      <c r="O4" s="5"/>
      <c r="P4" s="19"/>
      <c r="Q4" s="6">
        <v>4</v>
      </c>
      <c r="R4" s="6">
        <v>729</v>
      </c>
      <c r="S4" s="7">
        <v>182.25</v>
      </c>
      <c r="T4" s="36">
        <v>3</v>
      </c>
      <c r="U4" s="8">
        <v>2</v>
      </c>
      <c r="V4" s="9">
        <v>184.25</v>
      </c>
    </row>
    <row r="6" spans="1:24" x14ac:dyDescent="0.25">
      <c r="Q6" s="30">
        <f>SUM(Q2:Q5)</f>
        <v>10</v>
      </c>
      <c r="R6" s="30">
        <f>SUM(R2:R5)</f>
        <v>1756</v>
      </c>
      <c r="S6" s="31">
        <f>SUM(R6/Q6)</f>
        <v>175.6</v>
      </c>
      <c r="T6" s="30">
        <f>SUM(T2:T5)</f>
        <v>4</v>
      </c>
      <c r="U6" s="30">
        <f>SUM(U2:U5)</f>
        <v>12</v>
      </c>
      <c r="V6" s="32">
        <f>SUM(S6+U6)</f>
        <v>187.6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</protectedRanges>
  <hyperlinks>
    <hyperlink ref="X1" location="'OLF 2025'!A1" display="Return to Rankings" xr:uid="{CFB3B838-1A63-44EF-8B65-27F50CE6D3F9}"/>
  </hyperlinks>
  <pageMargins left="0.7" right="0.7" top="0.75" bottom="0.75" header="0.3" footer="0.3"/>
  <pageSetup orientation="portrait" horizontalDpi="300" verticalDpi="30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7769AB-0107-4C2B-9CF9-9735CB10B99C}">
  <dimension ref="A1:X7"/>
  <sheetViews>
    <sheetView workbookViewId="0">
      <selection activeCell="Q8" sqref="Q8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0.8554687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1" t="s">
        <v>1</v>
      </c>
      <c r="B1" s="22" t="s">
        <v>2</v>
      </c>
      <c r="C1" s="23" t="s">
        <v>3</v>
      </c>
      <c r="D1" s="24" t="s">
        <v>4</v>
      </c>
      <c r="E1" s="25" t="s">
        <v>11</v>
      </c>
      <c r="F1" s="25" t="s">
        <v>12</v>
      </c>
      <c r="G1" s="25" t="s">
        <v>13</v>
      </c>
      <c r="H1" s="25" t="s">
        <v>12</v>
      </c>
      <c r="I1" s="25" t="s">
        <v>14</v>
      </c>
      <c r="J1" s="25" t="s">
        <v>12</v>
      </c>
      <c r="K1" s="25" t="s">
        <v>15</v>
      </c>
      <c r="L1" s="25" t="s">
        <v>12</v>
      </c>
      <c r="M1" s="25" t="s">
        <v>16</v>
      </c>
      <c r="N1" s="25" t="s">
        <v>12</v>
      </c>
      <c r="O1" s="25" t="s">
        <v>17</v>
      </c>
      <c r="P1" s="25" t="s">
        <v>12</v>
      </c>
      <c r="Q1" s="26" t="s">
        <v>18</v>
      </c>
      <c r="R1" s="27" t="s">
        <v>19</v>
      </c>
      <c r="S1" s="28" t="s">
        <v>5</v>
      </c>
      <c r="T1" s="28" t="s">
        <v>20</v>
      </c>
      <c r="U1" s="27" t="s">
        <v>6</v>
      </c>
      <c r="V1" s="28" t="s">
        <v>21</v>
      </c>
      <c r="X1" s="33" t="s">
        <v>23</v>
      </c>
    </row>
    <row r="2" spans="1:24" ht="15" customHeight="1" x14ac:dyDescent="0.25">
      <c r="A2" s="1" t="s">
        <v>26</v>
      </c>
      <c r="B2" s="2" t="s">
        <v>35</v>
      </c>
      <c r="C2" s="3">
        <v>45696</v>
      </c>
      <c r="D2" s="4" t="s">
        <v>41</v>
      </c>
      <c r="E2" s="5">
        <v>157</v>
      </c>
      <c r="F2" s="19">
        <v>0</v>
      </c>
      <c r="G2" s="5">
        <v>151</v>
      </c>
      <c r="H2" s="19">
        <v>0</v>
      </c>
      <c r="I2" s="5">
        <v>173</v>
      </c>
      <c r="J2" s="19">
        <v>0</v>
      </c>
      <c r="K2" s="5">
        <v>170</v>
      </c>
      <c r="L2" s="19">
        <v>1</v>
      </c>
      <c r="M2" s="5"/>
      <c r="N2" s="19"/>
      <c r="O2" s="5"/>
      <c r="P2" s="19"/>
      <c r="Q2" s="6">
        <v>4</v>
      </c>
      <c r="R2" s="6">
        <v>651</v>
      </c>
      <c r="S2" s="7">
        <v>162.75</v>
      </c>
      <c r="T2" s="20">
        <v>1</v>
      </c>
      <c r="U2" s="8">
        <v>2</v>
      </c>
      <c r="V2" s="9">
        <v>164.75</v>
      </c>
    </row>
    <row r="3" spans="1:24" ht="15" customHeight="1" x14ac:dyDescent="0.25">
      <c r="A3" s="1" t="s">
        <v>26</v>
      </c>
      <c r="B3" s="2" t="s">
        <v>35</v>
      </c>
      <c r="C3" s="3">
        <v>45710</v>
      </c>
      <c r="D3" s="4" t="s">
        <v>41</v>
      </c>
      <c r="E3" s="5">
        <v>144</v>
      </c>
      <c r="F3" s="19">
        <v>0</v>
      </c>
      <c r="G3" s="34">
        <v>172</v>
      </c>
      <c r="H3" s="19">
        <v>0</v>
      </c>
      <c r="I3" s="5">
        <v>138</v>
      </c>
      <c r="J3" s="19">
        <v>0</v>
      </c>
      <c r="K3" s="5">
        <v>145</v>
      </c>
      <c r="L3" s="19">
        <v>0</v>
      </c>
      <c r="M3" s="5"/>
      <c r="N3" s="19"/>
      <c r="O3" s="5"/>
      <c r="P3" s="19"/>
      <c r="Q3" s="6">
        <v>4</v>
      </c>
      <c r="R3" s="6">
        <v>599</v>
      </c>
      <c r="S3" s="7">
        <v>149.75</v>
      </c>
      <c r="T3" s="36">
        <v>0</v>
      </c>
      <c r="U3" s="8">
        <v>4</v>
      </c>
      <c r="V3" s="9">
        <v>153.75</v>
      </c>
    </row>
    <row r="4" spans="1:24" ht="15" customHeight="1" x14ac:dyDescent="0.25">
      <c r="A4" s="1" t="s">
        <v>26</v>
      </c>
      <c r="B4" s="37" t="s">
        <v>35</v>
      </c>
      <c r="C4" s="38">
        <v>45724</v>
      </c>
      <c r="D4" s="39" t="s">
        <v>41</v>
      </c>
      <c r="E4" s="40">
        <v>176</v>
      </c>
      <c r="F4" s="41">
        <v>0</v>
      </c>
      <c r="G4" s="34">
        <v>179</v>
      </c>
      <c r="H4" s="41">
        <v>0</v>
      </c>
      <c r="I4" s="40">
        <v>181</v>
      </c>
      <c r="J4" s="41">
        <v>1</v>
      </c>
      <c r="K4" s="40">
        <v>181</v>
      </c>
      <c r="L4" s="41">
        <v>1</v>
      </c>
      <c r="M4" s="40"/>
      <c r="N4" s="41"/>
      <c r="O4" s="40"/>
      <c r="P4" s="41"/>
      <c r="Q4" s="42">
        <v>4</v>
      </c>
      <c r="R4" s="42">
        <v>717</v>
      </c>
      <c r="S4" s="43">
        <v>179.25</v>
      </c>
      <c r="T4" s="20">
        <v>2</v>
      </c>
      <c r="U4" s="44">
        <v>6</v>
      </c>
      <c r="V4" s="45">
        <v>185.25</v>
      </c>
    </row>
    <row r="5" spans="1:24" ht="15" customHeight="1" x14ac:dyDescent="0.25">
      <c r="A5" s="1" t="s">
        <v>26</v>
      </c>
      <c r="B5" s="2" t="s">
        <v>35</v>
      </c>
      <c r="C5" s="3">
        <v>45738</v>
      </c>
      <c r="D5" s="4" t="s">
        <v>41</v>
      </c>
      <c r="E5" s="34">
        <v>167</v>
      </c>
      <c r="F5" s="19">
        <v>0</v>
      </c>
      <c r="G5" s="34">
        <v>171</v>
      </c>
      <c r="H5" s="19">
        <v>1</v>
      </c>
      <c r="I5" s="5">
        <v>172.001</v>
      </c>
      <c r="J5" s="19">
        <v>0</v>
      </c>
      <c r="K5" s="35">
        <v>170</v>
      </c>
      <c r="L5" s="19">
        <v>1</v>
      </c>
      <c r="M5" s="35"/>
      <c r="N5" s="19"/>
      <c r="O5" s="5"/>
      <c r="P5" s="19"/>
      <c r="Q5" s="6">
        <v>4</v>
      </c>
      <c r="R5" s="6">
        <v>680.00099999999998</v>
      </c>
      <c r="S5" s="7">
        <v>170.00024999999999</v>
      </c>
      <c r="T5" s="36">
        <v>2</v>
      </c>
      <c r="U5" s="8">
        <v>3</v>
      </c>
      <c r="V5" s="9">
        <v>173.00024999999999</v>
      </c>
    </row>
    <row r="7" spans="1:24" x14ac:dyDescent="0.25">
      <c r="Q7" s="30">
        <f>SUM(Q2:Q6)</f>
        <v>16</v>
      </c>
      <c r="R7" s="30">
        <f>SUM(R2:R6)</f>
        <v>2647.0010000000002</v>
      </c>
      <c r="S7" s="31">
        <f>SUM(R7/Q7)</f>
        <v>165.43756250000001</v>
      </c>
      <c r="T7" s="30">
        <f>SUM(T2:T6)</f>
        <v>5</v>
      </c>
      <c r="U7" s="30">
        <f>SUM(U2:U6)</f>
        <v>15</v>
      </c>
      <c r="V7" s="32">
        <f>SUM(S7+U7)</f>
        <v>180.43756250000001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</protectedRanges>
  <hyperlinks>
    <hyperlink ref="X1" location="'OLF 2025'!A1" display="Return to Rankings" xr:uid="{39CCD602-E0F0-4338-BF0C-B9E9A977E35F}"/>
  </hyperlinks>
  <pageMargins left="0.7" right="0.7" top="0.75" bottom="0.75" header="0.3" footer="0.3"/>
  <pageSetup orientation="portrait" horizontalDpi="300" verticalDpi="3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B0489B-1359-4A14-B47D-E75A9E8479C7}">
  <dimension ref="A1:X4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8.140625" bestFit="1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1" t="s">
        <v>1</v>
      </c>
      <c r="B1" s="22" t="s">
        <v>2</v>
      </c>
      <c r="C1" s="23" t="s">
        <v>3</v>
      </c>
      <c r="D1" s="24" t="s">
        <v>4</v>
      </c>
      <c r="E1" s="25" t="s">
        <v>11</v>
      </c>
      <c r="F1" s="25" t="s">
        <v>12</v>
      </c>
      <c r="G1" s="25" t="s">
        <v>13</v>
      </c>
      <c r="H1" s="25" t="s">
        <v>12</v>
      </c>
      <c r="I1" s="25" t="s">
        <v>14</v>
      </c>
      <c r="J1" s="25" t="s">
        <v>12</v>
      </c>
      <c r="K1" s="25" t="s">
        <v>15</v>
      </c>
      <c r="L1" s="25" t="s">
        <v>12</v>
      </c>
      <c r="M1" s="25" t="s">
        <v>16</v>
      </c>
      <c r="N1" s="25" t="s">
        <v>12</v>
      </c>
      <c r="O1" s="25" t="s">
        <v>17</v>
      </c>
      <c r="P1" s="25" t="s">
        <v>12</v>
      </c>
      <c r="Q1" s="26" t="s">
        <v>18</v>
      </c>
      <c r="R1" s="27" t="s">
        <v>19</v>
      </c>
      <c r="S1" s="28" t="s">
        <v>5</v>
      </c>
      <c r="T1" s="28" t="s">
        <v>20</v>
      </c>
      <c r="U1" s="27" t="s">
        <v>6</v>
      </c>
      <c r="V1" s="28" t="s">
        <v>21</v>
      </c>
      <c r="X1" s="33" t="s">
        <v>23</v>
      </c>
    </row>
    <row r="2" spans="1:24" x14ac:dyDescent="0.25">
      <c r="A2" s="1" t="s">
        <v>26</v>
      </c>
      <c r="B2" s="2" t="s">
        <v>36</v>
      </c>
      <c r="C2" s="3">
        <v>45693</v>
      </c>
      <c r="D2" s="4" t="s">
        <v>44</v>
      </c>
      <c r="E2" s="34">
        <v>181</v>
      </c>
      <c r="F2" s="19">
        <v>1</v>
      </c>
      <c r="G2" s="34">
        <v>179</v>
      </c>
      <c r="H2" s="19">
        <v>1</v>
      </c>
      <c r="I2" s="5">
        <v>180</v>
      </c>
      <c r="J2" s="19"/>
      <c r="K2" s="35">
        <v>177</v>
      </c>
      <c r="L2" s="19"/>
      <c r="M2" s="35"/>
      <c r="N2" s="19"/>
      <c r="O2" s="5"/>
      <c r="P2" s="19"/>
      <c r="Q2" s="6">
        <v>4</v>
      </c>
      <c r="R2" s="6">
        <v>717</v>
      </c>
      <c r="S2" s="7">
        <v>179.25</v>
      </c>
      <c r="T2" s="36">
        <v>2</v>
      </c>
      <c r="U2" s="8">
        <v>5</v>
      </c>
      <c r="V2" s="9">
        <v>184.25</v>
      </c>
    </row>
    <row r="4" spans="1:24" x14ac:dyDescent="0.25">
      <c r="Q4" s="30">
        <f>SUM(Q2:Q3)</f>
        <v>4</v>
      </c>
      <c r="R4" s="30">
        <f>SUM(R2:R3)</f>
        <v>717</v>
      </c>
      <c r="S4" s="31">
        <f>SUM(R4/Q4)</f>
        <v>179.25</v>
      </c>
      <c r="T4" s="30">
        <f>SUM(T2:T3)</f>
        <v>2</v>
      </c>
      <c r="U4" s="30">
        <f>SUM(U2:U3)</f>
        <v>5</v>
      </c>
      <c r="V4" s="32">
        <f>SUM(S4+U4)</f>
        <v>184.25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</protectedRanges>
  <hyperlinks>
    <hyperlink ref="X1" location="'OLF 2025'!A1" display="Return to Rankings" xr:uid="{FD140063-FD9C-4719-886B-EAEE5893CC60}"/>
  </hyperlinks>
  <pageMargins left="0.7" right="0.7" top="0.75" bottom="0.75" header="0.3" footer="0.3"/>
  <pageSetup orientation="portrait" horizontalDpi="300" verticalDpi="30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CA9650-B43F-4D2A-94BB-F03B7A54489C}">
  <dimension ref="A1:X4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1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1" t="s">
        <v>1</v>
      </c>
      <c r="B1" s="22" t="s">
        <v>2</v>
      </c>
      <c r="C1" s="23" t="s">
        <v>3</v>
      </c>
      <c r="D1" s="24" t="s">
        <v>4</v>
      </c>
      <c r="E1" s="25" t="s">
        <v>11</v>
      </c>
      <c r="F1" s="25" t="s">
        <v>12</v>
      </c>
      <c r="G1" s="25" t="s">
        <v>13</v>
      </c>
      <c r="H1" s="25" t="s">
        <v>12</v>
      </c>
      <c r="I1" s="25" t="s">
        <v>14</v>
      </c>
      <c r="J1" s="25" t="s">
        <v>12</v>
      </c>
      <c r="K1" s="25" t="s">
        <v>15</v>
      </c>
      <c r="L1" s="25" t="s">
        <v>12</v>
      </c>
      <c r="M1" s="25" t="s">
        <v>16</v>
      </c>
      <c r="N1" s="25" t="s">
        <v>12</v>
      </c>
      <c r="O1" s="25" t="s">
        <v>17</v>
      </c>
      <c r="P1" s="25" t="s">
        <v>12</v>
      </c>
      <c r="Q1" s="26" t="s">
        <v>18</v>
      </c>
      <c r="R1" s="27" t="s">
        <v>19</v>
      </c>
      <c r="S1" s="28" t="s">
        <v>5</v>
      </c>
      <c r="T1" s="28" t="s">
        <v>20</v>
      </c>
      <c r="U1" s="27" t="s">
        <v>6</v>
      </c>
      <c r="V1" s="28" t="s">
        <v>21</v>
      </c>
      <c r="X1" s="33" t="s">
        <v>23</v>
      </c>
    </row>
    <row r="2" spans="1:24" ht="15" customHeight="1" x14ac:dyDescent="0.25">
      <c r="A2" s="1" t="s">
        <v>26</v>
      </c>
      <c r="B2" s="57" t="s">
        <v>72</v>
      </c>
      <c r="C2" s="58">
        <v>45738</v>
      </c>
      <c r="D2" s="59" t="s">
        <v>22</v>
      </c>
      <c r="E2" s="60">
        <v>187</v>
      </c>
      <c r="F2" s="61">
        <v>2</v>
      </c>
      <c r="G2" s="62">
        <v>180</v>
      </c>
      <c r="H2" s="61">
        <v>0</v>
      </c>
      <c r="I2" s="60">
        <v>188</v>
      </c>
      <c r="J2" s="61">
        <v>0</v>
      </c>
      <c r="K2" s="60">
        <v>181</v>
      </c>
      <c r="L2" s="61">
        <v>0</v>
      </c>
      <c r="M2" s="60"/>
      <c r="N2" s="61"/>
      <c r="O2" s="60"/>
      <c r="P2" s="61"/>
      <c r="Q2" s="63">
        <v>4</v>
      </c>
      <c r="R2" s="63">
        <v>736</v>
      </c>
      <c r="S2" s="64">
        <v>184</v>
      </c>
      <c r="T2" s="65">
        <v>2</v>
      </c>
      <c r="U2" s="66">
        <v>11</v>
      </c>
      <c r="V2" s="67">
        <v>195</v>
      </c>
    </row>
    <row r="4" spans="1:24" x14ac:dyDescent="0.25">
      <c r="Q4" s="30">
        <f>SUM(Q2:Q3)</f>
        <v>4</v>
      </c>
      <c r="R4" s="30">
        <f>SUM(R2:R3)</f>
        <v>736</v>
      </c>
      <c r="S4" s="31">
        <f>SUM(R4/Q4)</f>
        <v>184</v>
      </c>
      <c r="T4" s="30">
        <f>SUM(T2:T3)</f>
        <v>2</v>
      </c>
      <c r="U4" s="30">
        <f>SUM(U2:U3)</f>
        <v>11</v>
      </c>
      <c r="V4" s="32">
        <f>SUM(S4+U4)</f>
        <v>195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</protectedRanges>
  <hyperlinks>
    <hyperlink ref="X1" location="'OLF 2025'!A1" display="Return to Rankings" xr:uid="{BE28A8B9-C513-4112-AC23-5FBF4D64C232}"/>
  </hyperlink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D878C5-EE99-41A5-97BE-041F61E29FD1}">
  <dimension ref="A1:X4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8.140625" bestFit="1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1" t="s">
        <v>1</v>
      </c>
      <c r="B1" s="22" t="s">
        <v>2</v>
      </c>
      <c r="C1" s="23" t="s">
        <v>3</v>
      </c>
      <c r="D1" s="24" t="s">
        <v>4</v>
      </c>
      <c r="E1" s="25" t="s">
        <v>11</v>
      </c>
      <c r="F1" s="25" t="s">
        <v>12</v>
      </c>
      <c r="G1" s="25" t="s">
        <v>13</v>
      </c>
      <c r="H1" s="25" t="s">
        <v>12</v>
      </c>
      <c r="I1" s="25" t="s">
        <v>14</v>
      </c>
      <c r="J1" s="25" t="s">
        <v>12</v>
      </c>
      <c r="K1" s="25" t="s">
        <v>15</v>
      </c>
      <c r="L1" s="25" t="s">
        <v>12</v>
      </c>
      <c r="M1" s="25" t="s">
        <v>16</v>
      </c>
      <c r="N1" s="25" t="s">
        <v>12</v>
      </c>
      <c r="O1" s="25" t="s">
        <v>17</v>
      </c>
      <c r="P1" s="25" t="s">
        <v>12</v>
      </c>
      <c r="Q1" s="26" t="s">
        <v>18</v>
      </c>
      <c r="R1" s="27" t="s">
        <v>19</v>
      </c>
      <c r="S1" s="28" t="s">
        <v>5</v>
      </c>
      <c r="T1" s="28" t="s">
        <v>20</v>
      </c>
      <c r="U1" s="27" t="s">
        <v>6</v>
      </c>
      <c r="V1" s="28" t="s">
        <v>21</v>
      </c>
      <c r="X1" s="33" t="s">
        <v>23</v>
      </c>
    </row>
    <row r="2" spans="1:24" ht="15" customHeight="1" x14ac:dyDescent="0.25">
      <c r="A2" s="1" t="s">
        <v>26</v>
      </c>
      <c r="B2" s="2" t="s">
        <v>56</v>
      </c>
      <c r="C2" s="3">
        <v>45721</v>
      </c>
      <c r="D2" s="4" t="s">
        <v>44</v>
      </c>
      <c r="E2" s="34">
        <v>179</v>
      </c>
      <c r="F2" s="19"/>
      <c r="G2" s="34">
        <v>168</v>
      </c>
      <c r="H2" s="19"/>
      <c r="I2" s="5">
        <v>167</v>
      </c>
      <c r="J2" s="19"/>
      <c r="K2" s="35">
        <v>167</v>
      </c>
      <c r="L2" s="19"/>
      <c r="M2" s="35"/>
      <c r="N2" s="19"/>
      <c r="O2" s="5"/>
      <c r="P2" s="19"/>
      <c r="Q2" s="6">
        <v>4</v>
      </c>
      <c r="R2" s="6">
        <v>681</v>
      </c>
      <c r="S2" s="7">
        <v>170.25</v>
      </c>
      <c r="T2" s="36">
        <v>0</v>
      </c>
      <c r="U2" s="8">
        <v>6</v>
      </c>
      <c r="V2" s="9">
        <v>176.25</v>
      </c>
    </row>
    <row r="4" spans="1:24" x14ac:dyDescent="0.25">
      <c r="Q4" s="30">
        <f>SUM(Q2:Q3)</f>
        <v>4</v>
      </c>
      <c r="R4" s="30">
        <f>SUM(R2:R3)</f>
        <v>681</v>
      </c>
      <c r="S4" s="31">
        <f>SUM(R4/Q4)</f>
        <v>170.25</v>
      </c>
      <c r="T4" s="30">
        <f>SUM(T2:T3)</f>
        <v>0</v>
      </c>
      <c r="U4" s="30">
        <f>SUM(U2:U3)</f>
        <v>6</v>
      </c>
      <c r="V4" s="32">
        <f>SUM(S4+U4)</f>
        <v>176.25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</protectedRanges>
  <hyperlinks>
    <hyperlink ref="X1" location="'OLF 2025'!A1" display="Return to Rankings" xr:uid="{C22A90DF-7593-4B1B-9BF9-53FD1B338461}"/>
  </hyperlinks>
  <pageMargins left="0.7" right="0.7" top="0.75" bottom="0.75" header="0.3" footer="0.3"/>
  <pageSetup orientation="portrait" horizontalDpi="300" verticalDpi="30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6F781B-52FE-49F8-BCB2-D28233589219}">
  <dimension ref="A1:X5"/>
  <sheetViews>
    <sheetView workbookViewId="0">
      <selection activeCell="Q6" sqref="Q6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1.2851562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1" t="s">
        <v>1</v>
      </c>
      <c r="B1" s="22" t="s">
        <v>2</v>
      </c>
      <c r="C1" s="23" t="s">
        <v>3</v>
      </c>
      <c r="D1" s="24" t="s">
        <v>4</v>
      </c>
      <c r="E1" s="25" t="s">
        <v>11</v>
      </c>
      <c r="F1" s="25" t="s">
        <v>12</v>
      </c>
      <c r="G1" s="25" t="s">
        <v>13</v>
      </c>
      <c r="H1" s="25" t="s">
        <v>12</v>
      </c>
      <c r="I1" s="25" t="s">
        <v>14</v>
      </c>
      <c r="J1" s="25" t="s">
        <v>12</v>
      </c>
      <c r="K1" s="25" t="s">
        <v>15</v>
      </c>
      <c r="L1" s="25" t="s">
        <v>12</v>
      </c>
      <c r="M1" s="25" t="s">
        <v>16</v>
      </c>
      <c r="N1" s="25" t="s">
        <v>12</v>
      </c>
      <c r="O1" s="25" t="s">
        <v>17</v>
      </c>
      <c r="P1" s="25" t="s">
        <v>12</v>
      </c>
      <c r="Q1" s="26" t="s">
        <v>18</v>
      </c>
      <c r="R1" s="27" t="s">
        <v>19</v>
      </c>
      <c r="S1" s="28" t="s">
        <v>5</v>
      </c>
      <c r="T1" s="28" t="s">
        <v>20</v>
      </c>
      <c r="U1" s="27" t="s">
        <v>6</v>
      </c>
      <c r="V1" s="28" t="s">
        <v>21</v>
      </c>
      <c r="X1" s="33" t="s">
        <v>23</v>
      </c>
    </row>
    <row r="2" spans="1:24" ht="15" customHeight="1" x14ac:dyDescent="0.25">
      <c r="A2" s="1" t="s">
        <v>26</v>
      </c>
      <c r="B2" s="2" t="s">
        <v>46</v>
      </c>
      <c r="C2" s="3">
        <v>45703</v>
      </c>
      <c r="D2" s="4" t="s">
        <v>22</v>
      </c>
      <c r="E2" s="34">
        <v>188</v>
      </c>
      <c r="F2" s="19">
        <v>0</v>
      </c>
      <c r="G2" s="34">
        <v>197</v>
      </c>
      <c r="H2" s="19">
        <v>2</v>
      </c>
      <c r="I2" s="5">
        <v>186</v>
      </c>
      <c r="J2" s="19">
        <v>1</v>
      </c>
      <c r="K2" s="35">
        <v>184</v>
      </c>
      <c r="L2" s="19">
        <v>2</v>
      </c>
      <c r="M2" s="35"/>
      <c r="N2" s="19"/>
      <c r="O2" s="5"/>
      <c r="P2" s="19"/>
      <c r="Q2" s="6">
        <v>4</v>
      </c>
      <c r="R2" s="6">
        <v>755</v>
      </c>
      <c r="S2" s="7">
        <v>188.75</v>
      </c>
      <c r="T2" s="36">
        <v>5</v>
      </c>
      <c r="U2" s="8">
        <v>13</v>
      </c>
      <c r="V2" s="9">
        <v>201.75</v>
      </c>
    </row>
    <row r="3" spans="1:24" x14ac:dyDescent="0.25">
      <c r="A3" s="1" t="s">
        <v>26</v>
      </c>
      <c r="B3" s="2" t="s">
        <v>46</v>
      </c>
      <c r="C3" s="3">
        <v>45737</v>
      </c>
      <c r="D3" s="4" t="s">
        <v>22</v>
      </c>
      <c r="E3" s="34">
        <v>189</v>
      </c>
      <c r="F3" s="19">
        <v>4</v>
      </c>
      <c r="G3" s="34">
        <v>189</v>
      </c>
      <c r="H3" s="19">
        <v>0</v>
      </c>
      <c r="I3" s="5">
        <v>187</v>
      </c>
      <c r="J3" s="19">
        <v>2</v>
      </c>
      <c r="K3" s="35">
        <v>183</v>
      </c>
      <c r="L3" s="19">
        <v>2</v>
      </c>
      <c r="M3" s="35"/>
      <c r="N3" s="19"/>
      <c r="O3" s="5"/>
      <c r="P3" s="19"/>
      <c r="Q3" s="6">
        <v>4</v>
      </c>
      <c r="R3" s="6">
        <v>748</v>
      </c>
      <c r="S3" s="7">
        <v>187</v>
      </c>
      <c r="T3" s="36">
        <v>8</v>
      </c>
      <c r="U3" s="8">
        <v>13</v>
      </c>
      <c r="V3" s="9">
        <v>200</v>
      </c>
    </row>
    <row r="5" spans="1:24" x14ac:dyDescent="0.25">
      <c r="Q5" s="30">
        <f>SUM(Q2:Q4)</f>
        <v>8</v>
      </c>
      <c r="R5" s="30">
        <f>SUM(R2:R4)</f>
        <v>1503</v>
      </c>
      <c r="S5" s="31">
        <f>SUM(R5/Q5)</f>
        <v>187.875</v>
      </c>
      <c r="T5" s="30">
        <f>SUM(T2:T4)</f>
        <v>13</v>
      </c>
      <c r="U5" s="30">
        <f>SUM(U2:U4)</f>
        <v>26</v>
      </c>
      <c r="V5" s="32">
        <f>SUM(S5+U5)</f>
        <v>213.875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sqref="B2:C2 E2:J2 M2:P2 M3:P3 E3:J3 B3:C3" name="Range1_3_1"/>
    <protectedRange sqref="D2 D3" name="Range1_1_2_1"/>
    <protectedRange sqref="K2:L2 K3:L3" name="Range1_3_3"/>
    <protectedRange sqref="T2 T3" name="Range1_3_5_2_2"/>
  </protectedRanges>
  <hyperlinks>
    <hyperlink ref="X1" location="'OLF 2025'!A1" display="Return to Rankings" xr:uid="{8CC044CD-97D6-4EEC-B919-C7502C3AF0EC}"/>
  </hyperlinks>
  <pageMargins left="0.7" right="0.7" top="0.75" bottom="0.75" header="0.3" footer="0.3"/>
  <pageSetup orientation="portrait" horizontalDpi="300" verticalDpi="30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DB82B7-400A-41CE-9FEB-DF7432B6005E}">
  <dimension ref="A1:X5"/>
  <sheetViews>
    <sheetView workbookViewId="0">
      <selection activeCell="Q6" sqref="Q6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2.710937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1" t="s">
        <v>1</v>
      </c>
      <c r="B1" s="22" t="s">
        <v>2</v>
      </c>
      <c r="C1" s="23" t="s">
        <v>3</v>
      </c>
      <c r="D1" s="24" t="s">
        <v>4</v>
      </c>
      <c r="E1" s="25" t="s">
        <v>11</v>
      </c>
      <c r="F1" s="25" t="s">
        <v>12</v>
      </c>
      <c r="G1" s="25" t="s">
        <v>13</v>
      </c>
      <c r="H1" s="25" t="s">
        <v>12</v>
      </c>
      <c r="I1" s="25" t="s">
        <v>14</v>
      </c>
      <c r="J1" s="25" t="s">
        <v>12</v>
      </c>
      <c r="K1" s="25" t="s">
        <v>15</v>
      </c>
      <c r="L1" s="25" t="s">
        <v>12</v>
      </c>
      <c r="M1" s="25" t="s">
        <v>16</v>
      </c>
      <c r="N1" s="25" t="s">
        <v>12</v>
      </c>
      <c r="O1" s="25" t="s">
        <v>17</v>
      </c>
      <c r="P1" s="25" t="s">
        <v>12</v>
      </c>
      <c r="Q1" s="26" t="s">
        <v>18</v>
      </c>
      <c r="R1" s="27" t="s">
        <v>19</v>
      </c>
      <c r="S1" s="28" t="s">
        <v>5</v>
      </c>
      <c r="T1" s="28" t="s">
        <v>20</v>
      </c>
      <c r="U1" s="27" t="s">
        <v>6</v>
      </c>
      <c r="V1" s="28" t="s">
        <v>21</v>
      </c>
      <c r="X1" s="33" t="s">
        <v>23</v>
      </c>
    </row>
    <row r="2" spans="1:24" ht="15" customHeight="1" x14ac:dyDescent="0.25">
      <c r="A2" s="1" t="s">
        <v>26</v>
      </c>
      <c r="B2" s="2" t="s">
        <v>37</v>
      </c>
      <c r="C2" s="3">
        <v>45696</v>
      </c>
      <c r="D2" s="4" t="s">
        <v>41</v>
      </c>
      <c r="E2" s="5">
        <v>179.001</v>
      </c>
      <c r="F2" s="19">
        <v>1</v>
      </c>
      <c r="G2" s="5">
        <v>184</v>
      </c>
      <c r="H2" s="19">
        <v>2</v>
      </c>
      <c r="I2" s="5">
        <v>175</v>
      </c>
      <c r="J2" s="19">
        <v>2</v>
      </c>
      <c r="K2" s="5">
        <v>184</v>
      </c>
      <c r="L2" s="19">
        <v>4</v>
      </c>
      <c r="M2" s="5"/>
      <c r="N2" s="19"/>
      <c r="O2" s="5"/>
      <c r="P2" s="19"/>
      <c r="Q2" s="6">
        <v>4</v>
      </c>
      <c r="R2" s="6">
        <v>722.00099999999998</v>
      </c>
      <c r="S2" s="7">
        <v>180.50024999999999</v>
      </c>
      <c r="T2" s="20">
        <v>9</v>
      </c>
      <c r="U2" s="8">
        <v>8</v>
      </c>
      <c r="V2" s="9">
        <v>188.50024999999999</v>
      </c>
    </row>
    <row r="3" spans="1:24" ht="15" customHeight="1" x14ac:dyDescent="0.25">
      <c r="A3" s="1" t="s">
        <v>26</v>
      </c>
      <c r="B3" s="2" t="s">
        <v>37</v>
      </c>
      <c r="C3" s="3">
        <v>45738</v>
      </c>
      <c r="D3" s="4" t="s">
        <v>41</v>
      </c>
      <c r="E3" s="34">
        <v>178</v>
      </c>
      <c r="F3" s="19">
        <v>2</v>
      </c>
      <c r="G3" s="34">
        <v>173</v>
      </c>
      <c r="H3" s="19">
        <v>2</v>
      </c>
      <c r="I3" s="5">
        <v>180</v>
      </c>
      <c r="J3" s="19">
        <v>1</v>
      </c>
      <c r="K3" s="35">
        <v>176</v>
      </c>
      <c r="L3" s="19">
        <v>0</v>
      </c>
      <c r="M3" s="35"/>
      <c r="N3" s="19"/>
      <c r="O3" s="5"/>
      <c r="P3" s="19"/>
      <c r="Q3" s="6">
        <v>4</v>
      </c>
      <c r="R3" s="6">
        <v>707</v>
      </c>
      <c r="S3" s="7">
        <v>176.75</v>
      </c>
      <c r="T3" s="36">
        <v>5</v>
      </c>
      <c r="U3" s="8">
        <v>9</v>
      </c>
      <c r="V3" s="9">
        <v>185.75</v>
      </c>
    </row>
    <row r="5" spans="1:24" x14ac:dyDescent="0.25">
      <c r="Q5" s="30">
        <f>SUM(Q2:Q4)</f>
        <v>8</v>
      </c>
      <c r="R5" s="30">
        <f>SUM(R2:R4)</f>
        <v>1429.001</v>
      </c>
      <c r="S5" s="31">
        <f>SUM(R5/Q5)</f>
        <v>178.625125</v>
      </c>
      <c r="T5" s="30">
        <f>SUM(T2:T4)</f>
        <v>14</v>
      </c>
      <c r="U5" s="30">
        <f>SUM(U2:U4)</f>
        <v>17</v>
      </c>
      <c r="V5" s="32">
        <f>SUM(S5+U5)</f>
        <v>195.625125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</protectedRanges>
  <hyperlinks>
    <hyperlink ref="X1" location="'OLF 2025'!A1" display="Return to Rankings" xr:uid="{551A8865-F004-479D-976D-B0CE2D8CDB83}"/>
  </hyperlinks>
  <pageMargins left="0.7" right="0.7" top="0.75" bottom="0.75" header="0.3" footer="0.3"/>
  <pageSetup orientation="portrait" horizontalDpi="300" verticalDpi="30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FE656D-8BB5-4D65-B176-4B0A84312840}">
  <dimension ref="A1:X4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8.140625" bestFit="1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1" t="s">
        <v>1</v>
      </c>
      <c r="B1" s="22" t="s">
        <v>2</v>
      </c>
      <c r="C1" s="23" t="s">
        <v>3</v>
      </c>
      <c r="D1" s="24" t="s">
        <v>4</v>
      </c>
      <c r="E1" s="25" t="s">
        <v>11</v>
      </c>
      <c r="F1" s="25" t="s">
        <v>12</v>
      </c>
      <c r="G1" s="25" t="s">
        <v>13</v>
      </c>
      <c r="H1" s="25" t="s">
        <v>12</v>
      </c>
      <c r="I1" s="25" t="s">
        <v>14</v>
      </c>
      <c r="J1" s="25" t="s">
        <v>12</v>
      </c>
      <c r="K1" s="25" t="s">
        <v>15</v>
      </c>
      <c r="L1" s="25" t="s">
        <v>12</v>
      </c>
      <c r="M1" s="25" t="s">
        <v>16</v>
      </c>
      <c r="N1" s="25" t="s">
        <v>12</v>
      </c>
      <c r="O1" s="25" t="s">
        <v>17</v>
      </c>
      <c r="P1" s="25" t="s">
        <v>12</v>
      </c>
      <c r="Q1" s="26" t="s">
        <v>18</v>
      </c>
      <c r="R1" s="27" t="s">
        <v>19</v>
      </c>
      <c r="S1" s="28" t="s">
        <v>5</v>
      </c>
      <c r="T1" s="28" t="s">
        <v>20</v>
      </c>
      <c r="U1" s="27" t="s">
        <v>6</v>
      </c>
      <c r="V1" s="28" t="s">
        <v>21</v>
      </c>
      <c r="X1" s="33" t="s">
        <v>23</v>
      </c>
    </row>
    <row r="2" spans="1:24" ht="15" customHeight="1" x14ac:dyDescent="0.25">
      <c r="A2" s="1" t="s">
        <v>26</v>
      </c>
      <c r="B2" s="2" t="s">
        <v>54</v>
      </c>
      <c r="C2" s="3">
        <v>45717</v>
      </c>
      <c r="D2" s="4" t="s">
        <v>55</v>
      </c>
      <c r="E2" s="5">
        <v>179</v>
      </c>
      <c r="F2" s="19">
        <v>0</v>
      </c>
      <c r="G2" s="34">
        <v>186</v>
      </c>
      <c r="H2" s="19">
        <v>1</v>
      </c>
      <c r="I2" s="5">
        <v>176</v>
      </c>
      <c r="J2" s="19">
        <v>1</v>
      </c>
      <c r="K2" s="5">
        <v>176</v>
      </c>
      <c r="L2" s="19">
        <v>1</v>
      </c>
      <c r="M2" s="5"/>
      <c r="N2" s="19"/>
      <c r="O2" s="5"/>
      <c r="P2" s="19"/>
      <c r="Q2" s="6">
        <v>4</v>
      </c>
      <c r="R2" s="6">
        <v>717</v>
      </c>
      <c r="S2" s="7">
        <v>179.25</v>
      </c>
      <c r="T2" s="36">
        <v>3</v>
      </c>
      <c r="U2" s="8">
        <v>11</v>
      </c>
      <c r="V2" s="9">
        <v>190.25</v>
      </c>
    </row>
    <row r="4" spans="1:24" x14ac:dyDescent="0.25">
      <c r="Q4" s="30">
        <f>SUM(Q2:Q3)</f>
        <v>4</v>
      </c>
      <c r="R4" s="30">
        <f>SUM(R2:R3)</f>
        <v>717</v>
      </c>
      <c r="S4" s="31">
        <f>SUM(R4/Q4)</f>
        <v>179.25</v>
      </c>
      <c r="T4" s="30">
        <f>SUM(T2:T3)</f>
        <v>3</v>
      </c>
      <c r="U4" s="30">
        <f>SUM(U2:U3)</f>
        <v>11</v>
      </c>
      <c r="V4" s="32">
        <f>SUM(S4+U4)</f>
        <v>190.25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</protectedRanges>
  <hyperlinks>
    <hyperlink ref="X1" location="'OLF 2025'!A1" display="Return to Rankings" xr:uid="{A8BC7411-8129-4010-AA68-9C62C10FB4BC}"/>
  </hyperlinks>
  <pageMargins left="0.7" right="0.7" top="0.75" bottom="0.75" header="0.3" footer="0.3"/>
  <pageSetup orientation="portrait" horizontalDpi="300" verticalDpi="30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729FDF-80B1-4B58-A18F-FD57A6528421}">
  <dimension ref="A1:X4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8.140625" bestFit="1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1" t="s">
        <v>1</v>
      </c>
      <c r="B1" s="22" t="s">
        <v>2</v>
      </c>
      <c r="C1" s="23" t="s">
        <v>3</v>
      </c>
      <c r="D1" s="24" t="s">
        <v>4</v>
      </c>
      <c r="E1" s="25" t="s">
        <v>11</v>
      </c>
      <c r="F1" s="25" t="s">
        <v>12</v>
      </c>
      <c r="G1" s="25" t="s">
        <v>13</v>
      </c>
      <c r="H1" s="25" t="s">
        <v>12</v>
      </c>
      <c r="I1" s="25" t="s">
        <v>14</v>
      </c>
      <c r="J1" s="25" t="s">
        <v>12</v>
      </c>
      <c r="K1" s="25" t="s">
        <v>15</v>
      </c>
      <c r="L1" s="25" t="s">
        <v>12</v>
      </c>
      <c r="M1" s="25" t="s">
        <v>16</v>
      </c>
      <c r="N1" s="25" t="s">
        <v>12</v>
      </c>
      <c r="O1" s="25" t="s">
        <v>17</v>
      </c>
      <c r="P1" s="25" t="s">
        <v>12</v>
      </c>
      <c r="Q1" s="26" t="s">
        <v>18</v>
      </c>
      <c r="R1" s="27" t="s">
        <v>19</v>
      </c>
      <c r="S1" s="28" t="s">
        <v>5</v>
      </c>
      <c r="T1" s="28" t="s">
        <v>20</v>
      </c>
      <c r="U1" s="27" t="s">
        <v>6</v>
      </c>
      <c r="V1" s="28" t="s">
        <v>21</v>
      </c>
      <c r="X1" s="33" t="s">
        <v>23</v>
      </c>
    </row>
    <row r="2" spans="1:24" x14ac:dyDescent="0.25">
      <c r="A2" s="1" t="s">
        <v>26</v>
      </c>
      <c r="B2" s="2" t="s">
        <v>38</v>
      </c>
      <c r="C2" s="3">
        <v>45696</v>
      </c>
      <c r="D2" s="4" t="s">
        <v>45</v>
      </c>
      <c r="E2" s="5">
        <v>174</v>
      </c>
      <c r="F2" s="19"/>
      <c r="G2" s="5">
        <v>177</v>
      </c>
      <c r="H2" s="19"/>
      <c r="I2" s="5">
        <v>175</v>
      </c>
      <c r="J2" s="19"/>
      <c r="K2" s="5">
        <v>161</v>
      </c>
      <c r="L2" s="19"/>
      <c r="M2" s="5"/>
      <c r="N2" s="19"/>
      <c r="O2" s="5"/>
      <c r="P2" s="19"/>
      <c r="Q2" s="6">
        <v>4</v>
      </c>
      <c r="R2" s="6">
        <v>687</v>
      </c>
      <c r="S2" s="7">
        <v>171.75</v>
      </c>
      <c r="T2" s="20">
        <v>0</v>
      </c>
      <c r="U2" s="8">
        <v>5</v>
      </c>
      <c r="V2" s="9">
        <v>176.75</v>
      </c>
    </row>
    <row r="4" spans="1:24" x14ac:dyDescent="0.25">
      <c r="Q4" s="30">
        <f>SUM(Q2:Q3)</f>
        <v>4</v>
      </c>
      <c r="R4" s="30">
        <f>SUM(R2:R3)</f>
        <v>687</v>
      </c>
      <c r="S4" s="31">
        <f>SUM(R4/Q4)</f>
        <v>171.75</v>
      </c>
      <c r="T4" s="30">
        <f>SUM(T2:T3)</f>
        <v>0</v>
      </c>
      <c r="U4" s="30">
        <f>SUM(U2:U3)</f>
        <v>5</v>
      </c>
      <c r="V4" s="32">
        <f>SUM(S4+U4)</f>
        <v>176.75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</protectedRanges>
  <hyperlinks>
    <hyperlink ref="X1" location="'OLF 2025'!A1" display="Return to Rankings" xr:uid="{87D51CB6-784E-4053-A87F-39251EEDF0BB}"/>
  </hyperlinks>
  <pageMargins left="0.7" right="0.7" top="0.75" bottom="0.75" header="0.3" footer="0.3"/>
  <pageSetup orientation="portrait" horizontalDpi="300" verticalDpi="30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DB605A-0A2E-48E4-A5EE-BF15322FCFFB}">
  <dimension ref="A1:X4"/>
  <sheetViews>
    <sheetView workbookViewId="0"/>
  </sheetViews>
  <sheetFormatPr defaultColWidth="11.140625" defaultRowHeight="15" x14ac:dyDescent="0.25"/>
  <cols>
    <col min="1" max="1" width="12.5703125" customWidth="1"/>
    <col min="2" max="2" width="20" customWidth="1"/>
    <col min="3" max="3" width="8.140625" bestFit="1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1" t="s">
        <v>1</v>
      </c>
      <c r="B1" s="22" t="s">
        <v>2</v>
      </c>
      <c r="C1" s="23" t="s">
        <v>3</v>
      </c>
      <c r="D1" s="24" t="s">
        <v>4</v>
      </c>
      <c r="E1" s="25" t="s">
        <v>11</v>
      </c>
      <c r="F1" s="25" t="s">
        <v>12</v>
      </c>
      <c r="G1" s="25" t="s">
        <v>13</v>
      </c>
      <c r="H1" s="25" t="s">
        <v>12</v>
      </c>
      <c r="I1" s="25" t="s">
        <v>14</v>
      </c>
      <c r="J1" s="25" t="s">
        <v>12</v>
      </c>
      <c r="K1" s="25" t="s">
        <v>15</v>
      </c>
      <c r="L1" s="25" t="s">
        <v>12</v>
      </c>
      <c r="M1" s="25" t="s">
        <v>16</v>
      </c>
      <c r="N1" s="25" t="s">
        <v>12</v>
      </c>
      <c r="O1" s="25" t="s">
        <v>17</v>
      </c>
      <c r="P1" s="25" t="s">
        <v>12</v>
      </c>
      <c r="Q1" s="26" t="s">
        <v>18</v>
      </c>
      <c r="R1" s="27" t="s">
        <v>19</v>
      </c>
      <c r="S1" s="28" t="s">
        <v>5</v>
      </c>
      <c r="T1" s="28" t="s">
        <v>20</v>
      </c>
      <c r="U1" s="27" t="s">
        <v>6</v>
      </c>
      <c r="V1" s="28" t="s">
        <v>21</v>
      </c>
      <c r="X1" s="33" t="s">
        <v>23</v>
      </c>
    </row>
    <row r="2" spans="1:24" ht="15" customHeight="1" x14ac:dyDescent="0.25">
      <c r="A2" s="1" t="s">
        <v>26</v>
      </c>
      <c r="B2" s="2" t="s">
        <v>53</v>
      </c>
      <c r="C2" s="3">
        <v>45717</v>
      </c>
      <c r="D2" s="4" t="s">
        <v>55</v>
      </c>
      <c r="E2" s="34">
        <v>176</v>
      </c>
      <c r="F2" s="19">
        <v>1</v>
      </c>
      <c r="G2" s="34">
        <v>182</v>
      </c>
      <c r="H2" s="19">
        <v>0</v>
      </c>
      <c r="I2" s="5">
        <v>174</v>
      </c>
      <c r="J2" s="19">
        <v>1</v>
      </c>
      <c r="K2" s="35">
        <v>179</v>
      </c>
      <c r="L2" s="19">
        <v>1</v>
      </c>
      <c r="M2" s="35"/>
      <c r="N2" s="19"/>
      <c r="O2" s="5"/>
      <c r="P2" s="19"/>
      <c r="Q2" s="6">
        <v>4</v>
      </c>
      <c r="R2" s="6">
        <v>711</v>
      </c>
      <c r="S2" s="7">
        <v>177.75</v>
      </c>
      <c r="T2" s="36">
        <v>3</v>
      </c>
      <c r="U2" s="8">
        <v>6</v>
      </c>
      <c r="V2" s="9">
        <v>183.75</v>
      </c>
    </row>
    <row r="4" spans="1:24" x14ac:dyDescent="0.25">
      <c r="Q4" s="30">
        <f>SUM(Q2:Q3)</f>
        <v>4</v>
      </c>
      <c r="R4" s="30">
        <f>SUM(R2:R3)</f>
        <v>711</v>
      </c>
      <c r="S4" s="31">
        <f>SUM(R4/Q4)</f>
        <v>177.75</v>
      </c>
      <c r="T4" s="30">
        <f>SUM(T2:T3)</f>
        <v>3</v>
      </c>
      <c r="U4" s="30">
        <f>SUM(U2:U3)</f>
        <v>6</v>
      </c>
      <c r="V4" s="32">
        <f>SUM(S4+U4)</f>
        <v>183.75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algorithmName="SHA-512" hashValue="ON39YdpmFHfN9f47KpiRvqrKx0V9+erV1CNkpWzYhW/Qyc6aT8rEyCrvauWSYGZK2ia3o7vd3akF07acHAFpOA==" saltValue="yVW9XmDwTqEnmpSGai0KYg==" spinCount="100000" sqref="E2:P2 B2:C2" name="Range1_5"/>
    <protectedRange algorithmName="SHA-512" hashValue="ON39YdpmFHfN9f47KpiRvqrKx0V9+erV1CNkpWzYhW/Qyc6aT8rEyCrvauWSYGZK2ia3o7vd3akF07acHAFpOA==" saltValue="yVW9XmDwTqEnmpSGai0KYg==" spinCount="100000" sqref="D2" name="Range1_1_3"/>
    <protectedRange algorithmName="SHA-512" hashValue="ON39YdpmFHfN9f47KpiRvqrKx0V9+erV1CNkpWzYhW/Qyc6aT8rEyCrvauWSYGZK2ia3o7vd3akF07acHAFpOA==" saltValue="yVW9XmDwTqEnmpSGai0KYg==" spinCount="100000" sqref="T2" name="Range1_3_5_2"/>
  </protectedRanges>
  <hyperlinks>
    <hyperlink ref="X1" location="'OLF 2025'!A1" display="Return to Rankings" xr:uid="{6194AB9B-EDD3-4499-AB0D-237F1A543541}"/>
  </hyperlinks>
  <pageMargins left="0.7" right="0.7" top="0.75" bottom="0.75" header="0.3" footer="0.3"/>
  <pageSetup orientation="portrait" horizontalDpi="300" verticalDpi="30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08D4E4-B7AB-4962-B1AB-A6336CE1D538}">
  <dimension ref="A1:X6"/>
  <sheetViews>
    <sheetView workbookViewId="0">
      <selection activeCell="Q7" sqref="Q7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0.710937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1" t="s">
        <v>1</v>
      </c>
      <c r="B1" s="22" t="s">
        <v>2</v>
      </c>
      <c r="C1" s="23" t="s">
        <v>3</v>
      </c>
      <c r="D1" s="24" t="s">
        <v>4</v>
      </c>
      <c r="E1" s="25" t="s">
        <v>11</v>
      </c>
      <c r="F1" s="25" t="s">
        <v>12</v>
      </c>
      <c r="G1" s="25" t="s">
        <v>13</v>
      </c>
      <c r="H1" s="25" t="s">
        <v>12</v>
      </c>
      <c r="I1" s="25" t="s">
        <v>14</v>
      </c>
      <c r="J1" s="25" t="s">
        <v>12</v>
      </c>
      <c r="K1" s="25" t="s">
        <v>15</v>
      </c>
      <c r="L1" s="25" t="s">
        <v>12</v>
      </c>
      <c r="M1" s="25" t="s">
        <v>16</v>
      </c>
      <c r="N1" s="25" t="s">
        <v>12</v>
      </c>
      <c r="O1" s="25" t="s">
        <v>17</v>
      </c>
      <c r="P1" s="25" t="s">
        <v>12</v>
      </c>
      <c r="Q1" s="26" t="s">
        <v>18</v>
      </c>
      <c r="R1" s="27" t="s">
        <v>19</v>
      </c>
      <c r="S1" s="28" t="s">
        <v>5</v>
      </c>
      <c r="T1" s="28" t="s">
        <v>20</v>
      </c>
      <c r="U1" s="27" t="s">
        <v>6</v>
      </c>
      <c r="V1" s="28" t="s">
        <v>21</v>
      </c>
      <c r="X1" s="33" t="s">
        <v>23</v>
      </c>
    </row>
    <row r="2" spans="1:24" ht="15" customHeight="1" x14ac:dyDescent="0.25">
      <c r="A2" s="1" t="s">
        <v>26</v>
      </c>
      <c r="B2" s="2" t="s">
        <v>47</v>
      </c>
      <c r="C2" s="3">
        <v>45700</v>
      </c>
      <c r="D2" s="4" t="s">
        <v>44</v>
      </c>
      <c r="E2" s="34">
        <v>182</v>
      </c>
      <c r="F2" s="19"/>
      <c r="G2" s="34">
        <v>182</v>
      </c>
      <c r="H2" s="19"/>
      <c r="I2" s="5">
        <v>184</v>
      </c>
      <c r="J2" s="19"/>
      <c r="K2" s="35">
        <v>186</v>
      </c>
      <c r="L2" s="19"/>
      <c r="M2" s="35"/>
      <c r="N2" s="19"/>
      <c r="O2" s="5"/>
      <c r="P2" s="19"/>
      <c r="Q2" s="6">
        <v>4</v>
      </c>
      <c r="R2" s="6">
        <v>734</v>
      </c>
      <c r="S2" s="7">
        <v>183.5</v>
      </c>
      <c r="T2" s="36">
        <v>0</v>
      </c>
      <c r="U2" s="8">
        <v>5</v>
      </c>
      <c r="V2" s="9">
        <v>188.5</v>
      </c>
    </row>
    <row r="3" spans="1:24" x14ac:dyDescent="0.25">
      <c r="A3" s="1" t="s">
        <v>26</v>
      </c>
      <c r="B3" s="2" t="s">
        <v>47</v>
      </c>
      <c r="C3" s="3">
        <v>45714</v>
      </c>
      <c r="D3" s="4" t="s">
        <v>44</v>
      </c>
      <c r="E3" s="34">
        <v>176</v>
      </c>
      <c r="F3" s="19"/>
      <c r="G3" s="34">
        <v>174</v>
      </c>
      <c r="H3" s="19">
        <v>1</v>
      </c>
      <c r="I3" s="5">
        <v>179</v>
      </c>
      <c r="J3" s="19"/>
      <c r="K3" s="35">
        <v>185</v>
      </c>
      <c r="L3" s="19"/>
      <c r="M3" s="35"/>
      <c r="N3" s="19"/>
      <c r="O3" s="5"/>
      <c r="P3" s="19"/>
      <c r="Q3" s="6">
        <v>4</v>
      </c>
      <c r="R3" s="6">
        <v>714</v>
      </c>
      <c r="S3" s="7">
        <v>178.5</v>
      </c>
      <c r="T3" s="36">
        <v>1</v>
      </c>
      <c r="U3" s="8">
        <v>5</v>
      </c>
      <c r="V3" s="9">
        <v>183.5</v>
      </c>
    </row>
    <row r="4" spans="1:24" x14ac:dyDescent="0.25">
      <c r="A4" s="1" t="s">
        <v>26</v>
      </c>
      <c r="B4" s="2" t="s">
        <v>47</v>
      </c>
      <c r="C4" s="3">
        <v>45721</v>
      </c>
      <c r="D4" s="4" t="s">
        <v>44</v>
      </c>
      <c r="E4" s="5">
        <v>178</v>
      </c>
      <c r="F4" s="19">
        <v>1</v>
      </c>
      <c r="G4" s="34">
        <v>183</v>
      </c>
      <c r="H4" s="19"/>
      <c r="I4" s="5">
        <v>184</v>
      </c>
      <c r="J4" s="19">
        <v>1</v>
      </c>
      <c r="K4" s="5">
        <v>185</v>
      </c>
      <c r="L4" s="19">
        <v>1</v>
      </c>
      <c r="M4" s="5"/>
      <c r="N4" s="19"/>
      <c r="O4" s="5"/>
      <c r="P4" s="19"/>
      <c r="Q4" s="6">
        <v>4</v>
      </c>
      <c r="R4" s="6">
        <v>730</v>
      </c>
      <c r="S4" s="7">
        <v>182.5</v>
      </c>
      <c r="T4" s="36">
        <v>3</v>
      </c>
      <c r="U4" s="8">
        <v>11</v>
      </c>
      <c r="V4" s="9">
        <v>193.5</v>
      </c>
    </row>
    <row r="6" spans="1:24" x14ac:dyDescent="0.25">
      <c r="Q6" s="30">
        <f>SUM(Q2:Q5)</f>
        <v>12</v>
      </c>
      <c r="R6" s="30">
        <f>SUM(R2:R5)</f>
        <v>2178</v>
      </c>
      <c r="S6" s="31">
        <f>SUM(R6/Q6)</f>
        <v>181.5</v>
      </c>
      <c r="T6" s="30">
        <f>SUM(T2:T5)</f>
        <v>4</v>
      </c>
      <c r="U6" s="30">
        <f>SUM(U2:U5)</f>
        <v>21</v>
      </c>
      <c r="V6" s="32">
        <f>SUM(S6+U6)</f>
        <v>202.5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sqref="B2:C2 E2:J2 L2:P2" name="Range1_3_1"/>
    <protectedRange sqref="D2" name="Range1_1_2_1"/>
    <protectedRange sqref="K2" name="Range1_3_2"/>
    <protectedRange sqref="T2" name="Range1_3_5_2_3"/>
    <protectedRange algorithmName="SHA-512" hashValue="ON39YdpmFHfN9f47KpiRvqrKx0V9+erV1CNkpWzYhW/Qyc6aT8rEyCrvauWSYGZK2ia3o7vd3akF07acHAFpOA==" saltValue="yVW9XmDwTqEnmpSGai0KYg==" spinCount="100000" sqref="E3:P3 B3:C3 B4:C4 E4:P4" name="Range1_5"/>
    <protectedRange algorithmName="SHA-512" hashValue="ON39YdpmFHfN9f47KpiRvqrKx0V9+erV1CNkpWzYhW/Qyc6aT8rEyCrvauWSYGZK2ia3o7vd3akF07acHAFpOA==" saltValue="yVW9XmDwTqEnmpSGai0KYg==" spinCount="100000" sqref="D3 D4" name="Range1_1_3"/>
    <protectedRange algorithmName="SHA-512" hashValue="ON39YdpmFHfN9f47KpiRvqrKx0V9+erV1CNkpWzYhW/Qyc6aT8rEyCrvauWSYGZK2ia3o7vd3akF07acHAFpOA==" saltValue="yVW9XmDwTqEnmpSGai0KYg==" spinCount="100000" sqref="T3 T4" name="Range1_3_5_2"/>
  </protectedRanges>
  <hyperlinks>
    <hyperlink ref="X1" location="'OLF 2025'!A1" display="Return to Rankings" xr:uid="{6CE03645-EE4D-4273-B836-D952B1C81AC5}"/>
  </hyperlinks>
  <pageMargins left="0.7" right="0.7" top="0.75" bottom="0.75" header="0.3" footer="0.3"/>
  <pageSetup orientation="portrait" horizontalDpi="300" verticalDpi="30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853742-96AA-4984-8769-18A0BEB59036}">
  <dimension ref="A1:X4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0.710937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1" t="s">
        <v>1</v>
      </c>
      <c r="B1" s="22" t="s">
        <v>2</v>
      </c>
      <c r="C1" s="23" t="s">
        <v>3</v>
      </c>
      <c r="D1" s="24" t="s">
        <v>4</v>
      </c>
      <c r="E1" s="25" t="s">
        <v>11</v>
      </c>
      <c r="F1" s="25" t="s">
        <v>12</v>
      </c>
      <c r="G1" s="25" t="s">
        <v>13</v>
      </c>
      <c r="H1" s="25" t="s">
        <v>12</v>
      </c>
      <c r="I1" s="25" t="s">
        <v>14</v>
      </c>
      <c r="J1" s="25" t="s">
        <v>12</v>
      </c>
      <c r="K1" s="25" t="s">
        <v>15</v>
      </c>
      <c r="L1" s="25" t="s">
        <v>12</v>
      </c>
      <c r="M1" s="25" t="s">
        <v>16</v>
      </c>
      <c r="N1" s="25" t="s">
        <v>12</v>
      </c>
      <c r="O1" s="25" t="s">
        <v>17</v>
      </c>
      <c r="P1" s="25" t="s">
        <v>12</v>
      </c>
      <c r="Q1" s="26" t="s">
        <v>18</v>
      </c>
      <c r="R1" s="27" t="s">
        <v>19</v>
      </c>
      <c r="S1" s="28" t="s">
        <v>5</v>
      </c>
      <c r="T1" s="28" t="s">
        <v>20</v>
      </c>
      <c r="U1" s="27" t="s">
        <v>6</v>
      </c>
      <c r="V1" s="28" t="s">
        <v>21</v>
      </c>
      <c r="X1" s="33" t="s">
        <v>23</v>
      </c>
    </row>
    <row r="2" spans="1:24" ht="15" customHeight="1" x14ac:dyDescent="0.25">
      <c r="A2" s="1" t="s">
        <v>26</v>
      </c>
      <c r="B2" s="2" t="s">
        <v>64</v>
      </c>
      <c r="C2" s="3">
        <v>45731</v>
      </c>
      <c r="D2" s="4" t="s">
        <v>68</v>
      </c>
      <c r="E2" s="49">
        <v>184</v>
      </c>
      <c r="F2" s="50">
        <v>0</v>
      </c>
      <c r="G2" s="49">
        <v>187</v>
      </c>
      <c r="H2" s="50">
        <v>2</v>
      </c>
      <c r="I2" s="49">
        <v>183</v>
      </c>
      <c r="J2" s="50">
        <v>3</v>
      </c>
      <c r="K2" s="49">
        <v>177</v>
      </c>
      <c r="L2" s="50">
        <v>0</v>
      </c>
      <c r="M2" s="51"/>
      <c r="N2" s="51"/>
      <c r="O2" s="51"/>
      <c r="P2" s="51"/>
      <c r="Q2" s="6">
        <v>4</v>
      </c>
      <c r="R2" s="6">
        <v>731</v>
      </c>
      <c r="S2" s="7">
        <v>182.75</v>
      </c>
      <c r="T2" s="36">
        <v>5</v>
      </c>
      <c r="U2" s="8">
        <v>3</v>
      </c>
      <c r="V2" s="9">
        <v>185.75</v>
      </c>
    </row>
    <row r="4" spans="1:24" x14ac:dyDescent="0.25">
      <c r="Q4" s="30">
        <f>SUM(Q2:Q3)</f>
        <v>4</v>
      </c>
      <c r="R4" s="30">
        <f>SUM(R2:R3)</f>
        <v>731</v>
      </c>
      <c r="S4" s="31">
        <f>SUM(R4/Q4)</f>
        <v>182.75</v>
      </c>
      <c r="T4" s="30">
        <f>SUM(T2:T3)</f>
        <v>5</v>
      </c>
      <c r="U4" s="30">
        <f>SUM(U2:U3)</f>
        <v>3</v>
      </c>
      <c r="V4" s="32">
        <f>SUM(S4+U4)</f>
        <v>185.75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sqref="B2" name="Range1_4"/>
    <protectedRange sqref="D2" name="Range1_1_3"/>
  </protectedRanges>
  <hyperlinks>
    <hyperlink ref="X1" location="'OLF 2025'!A1" display="Return to Rankings" xr:uid="{8CE9CF43-EADC-4FD6-BCA7-C38B0F3BAFC1}"/>
  </hyperlinks>
  <pageMargins left="0.7" right="0.7" top="0.75" bottom="0.75" header="0.3" footer="0.3"/>
  <pageSetup orientation="portrait" horizontalDpi="300" verticalDpi="30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AFF3B1-B91F-4530-8D80-CCF68576C22F}">
  <dimension ref="A1:X8"/>
  <sheetViews>
    <sheetView workbookViewId="0">
      <selection activeCell="Q9" sqref="Q9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1.710937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1" t="s">
        <v>1</v>
      </c>
      <c r="B1" s="22" t="s">
        <v>2</v>
      </c>
      <c r="C1" s="23" t="s">
        <v>3</v>
      </c>
      <c r="D1" s="24" t="s">
        <v>4</v>
      </c>
      <c r="E1" s="25" t="s">
        <v>11</v>
      </c>
      <c r="F1" s="25" t="s">
        <v>12</v>
      </c>
      <c r="G1" s="25" t="s">
        <v>13</v>
      </c>
      <c r="H1" s="25" t="s">
        <v>12</v>
      </c>
      <c r="I1" s="25" t="s">
        <v>14</v>
      </c>
      <c r="J1" s="25" t="s">
        <v>12</v>
      </c>
      <c r="K1" s="25" t="s">
        <v>15</v>
      </c>
      <c r="L1" s="25" t="s">
        <v>12</v>
      </c>
      <c r="M1" s="25" t="s">
        <v>16</v>
      </c>
      <c r="N1" s="25" t="s">
        <v>12</v>
      </c>
      <c r="O1" s="25" t="s">
        <v>17</v>
      </c>
      <c r="P1" s="25" t="s">
        <v>12</v>
      </c>
      <c r="Q1" s="26" t="s">
        <v>18</v>
      </c>
      <c r="R1" s="27" t="s">
        <v>19</v>
      </c>
      <c r="S1" s="28" t="s">
        <v>5</v>
      </c>
      <c r="T1" s="28" t="s">
        <v>20</v>
      </c>
      <c r="U1" s="27" t="s">
        <v>6</v>
      </c>
      <c r="V1" s="28" t="s">
        <v>21</v>
      </c>
      <c r="X1" s="33" t="s">
        <v>23</v>
      </c>
    </row>
    <row r="2" spans="1:24" ht="15" customHeight="1" x14ac:dyDescent="0.25">
      <c r="A2" s="1" t="s">
        <v>26</v>
      </c>
      <c r="B2" s="2" t="s">
        <v>48</v>
      </c>
      <c r="C2" s="3">
        <v>45700</v>
      </c>
      <c r="D2" s="4" t="s">
        <v>42</v>
      </c>
      <c r="E2" s="34">
        <v>173</v>
      </c>
      <c r="F2" s="19"/>
      <c r="G2" s="34">
        <v>165</v>
      </c>
      <c r="H2" s="19">
        <v>1</v>
      </c>
      <c r="I2" s="5">
        <v>173</v>
      </c>
      <c r="J2" s="19"/>
      <c r="K2" s="35">
        <v>173</v>
      </c>
      <c r="L2" s="19">
        <v>1</v>
      </c>
      <c r="M2" s="35"/>
      <c r="N2" s="19"/>
      <c r="O2" s="5"/>
      <c r="P2" s="19"/>
      <c r="Q2" s="6">
        <v>4</v>
      </c>
      <c r="R2" s="6">
        <v>684</v>
      </c>
      <c r="S2" s="7">
        <v>171</v>
      </c>
      <c r="T2" s="36">
        <v>2</v>
      </c>
      <c r="U2" s="8">
        <v>3</v>
      </c>
      <c r="V2" s="9">
        <v>174</v>
      </c>
    </row>
    <row r="3" spans="1:24" x14ac:dyDescent="0.25">
      <c r="A3" s="1" t="s">
        <v>26</v>
      </c>
      <c r="B3" s="2" t="s">
        <v>48</v>
      </c>
      <c r="C3" s="3">
        <v>45721</v>
      </c>
      <c r="D3" s="4" t="s">
        <v>42</v>
      </c>
      <c r="E3" s="5">
        <v>177</v>
      </c>
      <c r="F3" s="19">
        <v>1</v>
      </c>
      <c r="G3" s="34">
        <v>183</v>
      </c>
      <c r="H3" s="19">
        <v>2</v>
      </c>
      <c r="I3" s="5">
        <v>172</v>
      </c>
      <c r="J3" s="19"/>
      <c r="K3" s="5">
        <v>175</v>
      </c>
      <c r="L3" s="19">
        <v>1</v>
      </c>
      <c r="M3" s="5"/>
      <c r="N3" s="19"/>
      <c r="O3" s="5"/>
      <c r="P3" s="19"/>
      <c r="Q3" s="6">
        <v>4</v>
      </c>
      <c r="R3" s="6">
        <v>707</v>
      </c>
      <c r="S3" s="7">
        <v>176.75</v>
      </c>
      <c r="T3" s="36">
        <v>4</v>
      </c>
      <c r="U3" s="8">
        <v>3</v>
      </c>
      <c r="V3" s="9">
        <v>179.75</v>
      </c>
    </row>
    <row r="4" spans="1:24" x14ac:dyDescent="0.25">
      <c r="A4" s="1" t="s">
        <v>26</v>
      </c>
      <c r="B4" s="2" t="s">
        <v>48</v>
      </c>
      <c r="C4" s="3">
        <v>45728</v>
      </c>
      <c r="D4" s="4" t="s">
        <v>42</v>
      </c>
      <c r="E4" s="5">
        <v>166</v>
      </c>
      <c r="F4" s="19">
        <v>1</v>
      </c>
      <c r="G4" s="34">
        <v>174</v>
      </c>
      <c r="H4" s="19"/>
      <c r="I4" s="5">
        <v>176</v>
      </c>
      <c r="J4" s="19"/>
      <c r="K4" s="5">
        <v>179</v>
      </c>
      <c r="L4" s="19">
        <v>2</v>
      </c>
      <c r="M4" s="5"/>
      <c r="N4" s="19"/>
      <c r="O4" s="5"/>
      <c r="P4" s="19"/>
      <c r="Q4" s="6">
        <v>4</v>
      </c>
      <c r="R4" s="6">
        <v>695</v>
      </c>
      <c r="S4" s="7">
        <v>173.75</v>
      </c>
      <c r="T4" s="36">
        <v>3</v>
      </c>
      <c r="U4" s="8">
        <v>3</v>
      </c>
      <c r="V4" s="9">
        <v>176.75</v>
      </c>
    </row>
    <row r="5" spans="1:24" x14ac:dyDescent="0.25">
      <c r="A5" s="1" t="s">
        <v>26</v>
      </c>
      <c r="B5" s="2" t="s">
        <v>48</v>
      </c>
      <c r="C5" s="3">
        <v>45731</v>
      </c>
      <c r="D5" s="4" t="s">
        <v>42</v>
      </c>
      <c r="E5" s="34">
        <v>183</v>
      </c>
      <c r="F5" s="19">
        <v>2</v>
      </c>
      <c r="G5" s="34">
        <v>177</v>
      </c>
      <c r="H5" s="19"/>
      <c r="I5" s="5">
        <v>179</v>
      </c>
      <c r="J5" s="19"/>
      <c r="K5" s="35">
        <v>172</v>
      </c>
      <c r="L5" s="19"/>
      <c r="M5" s="35"/>
      <c r="N5" s="19"/>
      <c r="O5" s="5"/>
      <c r="P5" s="19"/>
      <c r="Q5" s="6">
        <v>4</v>
      </c>
      <c r="R5" s="6">
        <v>711</v>
      </c>
      <c r="S5" s="7">
        <v>177.75</v>
      </c>
      <c r="T5" s="36">
        <v>2</v>
      </c>
      <c r="U5" s="8">
        <v>6</v>
      </c>
      <c r="V5" s="9">
        <v>183.75</v>
      </c>
    </row>
    <row r="6" spans="1:24" x14ac:dyDescent="0.25">
      <c r="A6" s="1" t="s">
        <v>26</v>
      </c>
      <c r="B6" s="2" t="s">
        <v>48</v>
      </c>
      <c r="C6" s="3">
        <v>45735</v>
      </c>
      <c r="D6" s="4" t="s">
        <v>42</v>
      </c>
      <c r="E6" s="34">
        <v>168</v>
      </c>
      <c r="F6" s="19">
        <v>1</v>
      </c>
      <c r="G6" s="34">
        <v>165</v>
      </c>
      <c r="H6" s="19"/>
      <c r="I6" s="5">
        <v>182</v>
      </c>
      <c r="J6" s="19">
        <v>1</v>
      </c>
      <c r="K6" s="35">
        <v>170</v>
      </c>
      <c r="L6" s="19"/>
      <c r="M6" s="35"/>
      <c r="N6" s="19"/>
      <c r="O6" s="5"/>
      <c r="P6" s="19"/>
      <c r="Q6" s="6">
        <v>4</v>
      </c>
      <c r="R6" s="6">
        <v>685</v>
      </c>
      <c r="S6" s="7">
        <v>171.25</v>
      </c>
      <c r="T6" s="36">
        <v>2</v>
      </c>
      <c r="U6" s="8">
        <v>6</v>
      </c>
      <c r="V6" s="9">
        <v>177.25</v>
      </c>
    </row>
    <row r="8" spans="1:24" x14ac:dyDescent="0.25">
      <c r="Q8" s="30">
        <f>SUM(Q2:Q7)</f>
        <v>20</v>
      </c>
      <c r="R8" s="30">
        <f>SUM(R2:R7)</f>
        <v>3482</v>
      </c>
      <c r="S8" s="31">
        <f>SUM(R8/Q8)</f>
        <v>174.1</v>
      </c>
      <c r="T8" s="30">
        <f>SUM(T2:T7)</f>
        <v>13</v>
      </c>
      <c r="U8" s="30">
        <f>SUM(U2:U7)</f>
        <v>21</v>
      </c>
      <c r="V8" s="32">
        <f>SUM(S8+U8)</f>
        <v>195.1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sqref="B2:C2 E2:P2 E3:P3 B3:C3" name="Range1_3_1"/>
    <protectedRange sqref="D2 D3" name="Range1_1_2_1"/>
    <protectedRange sqref="T2 T3" name="Range1_3_5_2_1"/>
    <protectedRange sqref="B4" name="Range1_4"/>
    <protectedRange sqref="D4" name="Range1_1_3"/>
  </protectedRanges>
  <hyperlinks>
    <hyperlink ref="X1" location="'OLF 2025'!A1" display="Return to Rankings" xr:uid="{1A890014-22F7-4B2D-8CCA-50D96BC3C17C}"/>
  </hyperlinks>
  <pageMargins left="0.7" right="0.7" top="0.75" bottom="0.75" header="0.3" footer="0.3"/>
  <pageSetup orientation="portrait" horizontalDpi="300" verticalDpi="300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04CD81-48E9-4405-AE7D-920C8625CDB4}">
  <dimension ref="A1:X7"/>
  <sheetViews>
    <sheetView workbookViewId="0">
      <selection activeCell="Q8" sqref="Q8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1.2851562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1" t="s">
        <v>1</v>
      </c>
      <c r="B1" s="22" t="s">
        <v>2</v>
      </c>
      <c r="C1" s="23" t="s">
        <v>3</v>
      </c>
      <c r="D1" s="24" t="s">
        <v>4</v>
      </c>
      <c r="E1" s="25" t="s">
        <v>11</v>
      </c>
      <c r="F1" s="25" t="s">
        <v>12</v>
      </c>
      <c r="G1" s="25" t="s">
        <v>13</v>
      </c>
      <c r="H1" s="25" t="s">
        <v>12</v>
      </c>
      <c r="I1" s="25" t="s">
        <v>14</v>
      </c>
      <c r="J1" s="25" t="s">
        <v>12</v>
      </c>
      <c r="K1" s="25" t="s">
        <v>15</v>
      </c>
      <c r="L1" s="25" t="s">
        <v>12</v>
      </c>
      <c r="M1" s="25" t="s">
        <v>16</v>
      </c>
      <c r="N1" s="25" t="s">
        <v>12</v>
      </c>
      <c r="O1" s="25" t="s">
        <v>17</v>
      </c>
      <c r="P1" s="25" t="s">
        <v>12</v>
      </c>
      <c r="Q1" s="26" t="s">
        <v>18</v>
      </c>
      <c r="R1" s="27" t="s">
        <v>19</v>
      </c>
      <c r="S1" s="28" t="s">
        <v>5</v>
      </c>
      <c r="T1" s="28" t="s">
        <v>20</v>
      </c>
      <c r="U1" s="27" t="s">
        <v>6</v>
      </c>
      <c r="V1" s="28" t="s">
        <v>21</v>
      </c>
      <c r="X1" s="33" t="s">
        <v>23</v>
      </c>
    </row>
    <row r="2" spans="1:24" ht="15" customHeight="1" x14ac:dyDescent="0.25">
      <c r="A2" s="1" t="s">
        <v>26</v>
      </c>
      <c r="B2" s="2" t="s">
        <v>39</v>
      </c>
      <c r="C2" s="3">
        <v>45696</v>
      </c>
      <c r="D2" s="4" t="s">
        <v>41</v>
      </c>
      <c r="E2" s="5">
        <v>179</v>
      </c>
      <c r="F2" s="19">
        <v>0</v>
      </c>
      <c r="G2" s="5">
        <v>180</v>
      </c>
      <c r="H2" s="19">
        <v>0</v>
      </c>
      <c r="I2" s="5">
        <v>183</v>
      </c>
      <c r="J2" s="19">
        <v>0</v>
      </c>
      <c r="K2" s="5">
        <v>186</v>
      </c>
      <c r="L2" s="19">
        <v>0</v>
      </c>
      <c r="M2" s="5"/>
      <c r="N2" s="19"/>
      <c r="O2" s="5"/>
      <c r="P2" s="19"/>
      <c r="Q2" s="6">
        <v>4</v>
      </c>
      <c r="R2" s="6">
        <v>728</v>
      </c>
      <c r="S2" s="7">
        <v>182</v>
      </c>
      <c r="T2" s="20">
        <v>0</v>
      </c>
      <c r="U2" s="8">
        <v>9</v>
      </c>
      <c r="V2" s="9">
        <v>191</v>
      </c>
    </row>
    <row r="3" spans="1:24" ht="15" customHeight="1" x14ac:dyDescent="0.25">
      <c r="A3" s="1" t="s">
        <v>26</v>
      </c>
      <c r="B3" s="2" t="s">
        <v>39</v>
      </c>
      <c r="C3" s="3">
        <v>45710</v>
      </c>
      <c r="D3" s="4" t="s">
        <v>41</v>
      </c>
      <c r="E3" s="34">
        <v>188</v>
      </c>
      <c r="F3" s="19">
        <v>2</v>
      </c>
      <c r="G3" s="34">
        <v>181</v>
      </c>
      <c r="H3" s="19">
        <v>0</v>
      </c>
      <c r="I3" s="5">
        <v>184</v>
      </c>
      <c r="J3" s="19">
        <v>1</v>
      </c>
      <c r="K3" s="35">
        <v>187</v>
      </c>
      <c r="L3" s="19">
        <v>0</v>
      </c>
      <c r="M3" s="35"/>
      <c r="N3" s="19"/>
      <c r="O3" s="5"/>
      <c r="P3" s="19"/>
      <c r="Q3" s="6">
        <v>4</v>
      </c>
      <c r="R3" s="6">
        <v>740</v>
      </c>
      <c r="S3" s="7">
        <v>185</v>
      </c>
      <c r="T3" s="36">
        <v>3</v>
      </c>
      <c r="U3" s="8">
        <v>13</v>
      </c>
      <c r="V3" s="9">
        <v>198</v>
      </c>
    </row>
    <row r="4" spans="1:24" ht="15" customHeight="1" x14ac:dyDescent="0.25">
      <c r="A4" s="46" t="s">
        <v>26</v>
      </c>
      <c r="B4" s="37" t="s">
        <v>39</v>
      </c>
      <c r="C4" s="38">
        <v>45724</v>
      </c>
      <c r="D4" s="39" t="s">
        <v>41</v>
      </c>
      <c r="E4" s="34">
        <v>182</v>
      </c>
      <c r="F4" s="41">
        <v>0</v>
      </c>
      <c r="G4" s="34">
        <v>181</v>
      </c>
      <c r="H4" s="41">
        <v>1</v>
      </c>
      <c r="I4" s="40">
        <v>186</v>
      </c>
      <c r="J4" s="41">
        <v>0</v>
      </c>
      <c r="K4" s="34">
        <v>180</v>
      </c>
      <c r="L4" s="41">
        <v>2</v>
      </c>
      <c r="M4" s="34"/>
      <c r="N4" s="41"/>
      <c r="O4" s="40"/>
      <c r="P4" s="41"/>
      <c r="Q4" s="42">
        <v>4</v>
      </c>
      <c r="R4" s="42">
        <v>729</v>
      </c>
      <c r="S4" s="43">
        <v>182.25</v>
      </c>
      <c r="T4" s="20">
        <v>3</v>
      </c>
      <c r="U4" s="44">
        <v>11</v>
      </c>
      <c r="V4" s="45">
        <v>193.25</v>
      </c>
    </row>
    <row r="5" spans="1:24" ht="15" customHeight="1" x14ac:dyDescent="0.25">
      <c r="A5" s="1" t="s">
        <v>26</v>
      </c>
      <c r="B5" s="2" t="s">
        <v>39</v>
      </c>
      <c r="C5" s="3">
        <v>45738</v>
      </c>
      <c r="D5" s="4" t="s">
        <v>41</v>
      </c>
      <c r="E5" s="5">
        <v>182</v>
      </c>
      <c r="F5" s="19">
        <v>3</v>
      </c>
      <c r="G5" s="34">
        <v>180</v>
      </c>
      <c r="H5" s="19">
        <v>2</v>
      </c>
      <c r="I5" s="5">
        <v>172</v>
      </c>
      <c r="J5" s="19">
        <v>0</v>
      </c>
      <c r="K5" s="5">
        <v>156</v>
      </c>
      <c r="L5" s="19">
        <v>0</v>
      </c>
      <c r="M5" s="5"/>
      <c r="N5" s="19"/>
      <c r="O5" s="5"/>
      <c r="P5" s="19"/>
      <c r="Q5" s="6">
        <v>4</v>
      </c>
      <c r="R5" s="6">
        <v>690</v>
      </c>
      <c r="S5" s="7">
        <v>172.5</v>
      </c>
      <c r="T5" s="36">
        <v>5</v>
      </c>
      <c r="U5" s="8">
        <v>8</v>
      </c>
      <c r="V5" s="9">
        <v>180.5</v>
      </c>
    </row>
    <row r="7" spans="1:24" x14ac:dyDescent="0.25">
      <c r="Q7" s="30">
        <f>SUM(Q2:Q6)</f>
        <v>16</v>
      </c>
      <c r="R7" s="30">
        <f>SUM(R2:R6)</f>
        <v>2887</v>
      </c>
      <c r="S7" s="31">
        <f>SUM(R7/Q7)</f>
        <v>180.4375</v>
      </c>
      <c r="T7" s="30">
        <f>SUM(T2:T6)</f>
        <v>11</v>
      </c>
      <c r="U7" s="30">
        <f>SUM(U2:U6)</f>
        <v>41</v>
      </c>
      <c r="V7" s="32">
        <f>SUM(S7+U7)</f>
        <v>221.4375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algorithmName="SHA-512" hashValue="ON39YdpmFHfN9f47KpiRvqrKx0V9+erV1CNkpWzYhW/Qyc6aT8rEyCrvauWSYGZK2ia3o7vd3akF07acHAFpOA==" saltValue="yVW9XmDwTqEnmpSGai0KYg==" spinCount="100000" sqref="E2:P2 B2:C2 B3:C3 E3:P3 E4:P4 B4:C4 B5:C5 E5:P5" name="Range1_4"/>
    <protectedRange algorithmName="SHA-512" hashValue="ON39YdpmFHfN9f47KpiRvqrKx0V9+erV1CNkpWzYhW/Qyc6aT8rEyCrvauWSYGZK2ia3o7vd3akF07acHAFpOA==" saltValue="yVW9XmDwTqEnmpSGai0KYg==" spinCount="100000" sqref="D2 D3 D4 D5" name="Range1_1_2"/>
    <protectedRange algorithmName="SHA-512" hashValue="ON39YdpmFHfN9f47KpiRvqrKx0V9+erV1CNkpWzYhW/Qyc6aT8rEyCrvauWSYGZK2ia3o7vd3akF07acHAFpOA==" saltValue="yVW9XmDwTqEnmpSGai0KYg==" spinCount="100000" sqref="T2 T3 T4 T5" name="Range1_3_5_2"/>
  </protectedRanges>
  <hyperlinks>
    <hyperlink ref="X1" location="'OLF 2025'!A1" display="Return to Rankings" xr:uid="{95228D2F-C8D0-4635-A3DF-F9CBECBB3BBE}"/>
  </hyperlinks>
  <pageMargins left="0.7" right="0.7" top="0.75" bottom="0.75" header="0.3" footer="0.3"/>
  <pageSetup orientation="portrait" horizontalDpi="300" verticalDpi="30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41D7F1-33FF-47AE-BEB7-BC0AA324D32D}">
  <dimension ref="A1:X4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1.8554687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1" t="s">
        <v>1</v>
      </c>
      <c r="B1" s="22" t="s">
        <v>2</v>
      </c>
      <c r="C1" s="23" t="s">
        <v>3</v>
      </c>
      <c r="D1" s="24" t="s">
        <v>4</v>
      </c>
      <c r="E1" s="25" t="s">
        <v>11</v>
      </c>
      <c r="F1" s="25" t="s">
        <v>12</v>
      </c>
      <c r="G1" s="25" t="s">
        <v>13</v>
      </c>
      <c r="H1" s="25" t="s">
        <v>12</v>
      </c>
      <c r="I1" s="25" t="s">
        <v>14</v>
      </c>
      <c r="J1" s="25" t="s">
        <v>12</v>
      </c>
      <c r="K1" s="25" t="s">
        <v>15</v>
      </c>
      <c r="L1" s="25" t="s">
        <v>12</v>
      </c>
      <c r="M1" s="25" t="s">
        <v>16</v>
      </c>
      <c r="N1" s="25" t="s">
        <v>12</v>
      </c>
      <c r="O1" s="25" t="s">
        <v>17</v>
      </c>
      <c r="P1" s="25" t="s">
        <v>12</v>
      </c>
      <c r="Q1" s="26" t="s">
        <v>18</v>
      </c>
      <c r="R1" s="27" t="s">
        <v>19</v>
      </c>
      <c r="S1" s="28" t="s">
        <v>5</v>
      </c>
      <c r="T1" s="28" t="s">
        <v>20</v>
      </c>
      <c r="U1" s="27" t="s">
        <v>6</v>
      </c>
      <c r="V1" s="28" t="s">
        <v>21</v>
      </c>
      <c r="X1" s="33" t="s">
        <v>23</v>
      </c>
    </row>
    <row r="2" spans="1:24" ht="15" customHeight="1" x14ac:dyDescent="0.25">
      <c r="A2" s="1" t="s">
        <v>26</v>
      </c>
      <c r="B2" s="57" t="s">
        <v>73</v>
      </c>
      <c r="C2" s="58">
        <v>45738</v>
      </c>
      <c r="D2" s="59" t="s">
        <v>22</v>
      </c>
      <c r="E2" s="62">
        <v>185</v>
      </c>
      <c r="F2" s="61">
        <v>1</v>
      </c>
      <c r="G2" s="62">
        <v>181</v>
      </c>
      <c r="H2" s="61">
        <v>0</v>
      </c>
      <c r="I2" s="60">
        <v>169</v>
      </c>
      <c r="J2" s="61">
        <v>0</v>
      </c>
      <c r="K2" s="68">
        <v>177</v>
      </c>
      <c r="L2" s="61">
        <v>0</v>
      </c>
      <c r="M2" s="68"/>
      <c r="N2" s="61"/>
      <c r="O2" s="60"/>
      <c r="P2" s="61"/>
      <c r="Q2" s="63">
        <v>4</v>
      </c>
      <c r="R2" s="63">
        <v>712</v>
      </c>
      <c r="S2" s="64">
        <v>178</v>
      </c>
      <c r="T2" s="65">
        <v>1</v>
      </c>
      <c r="U2" s="66">
        <v>6</v>
      </c>
      <c r="V2" s="67">
        <v>184</v>
      </c>
    </row>
    <row r="4" spans="1:24" x14ac:dyDescent="0.25">
      <c r="Q4" s="30">
        <f>SUM(Q2:Q3)</f>
        <v>4</v>
      </c>
      <c r="R4" s="30">
        <f>SUM(R2:R3)</f>
        <v>712</v>
      </c>
      <c r="S4" s="31">
        <f>SUM(R4/Q4)</f>
        <v>178</v>
      </c>
      <c r="T4" s="30">
        <f>SUM(T2:T3)</f>
        <v>1</v>
      </c>
      <c r="U4" s="30">
        <f>SUM(U2:U3)</f>
        <v>6</v>
      </c>
      <c r="V4" s="32">
        <f>SUM(S4+U4)</f>
        <v>184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</protectedRanges>
  <hyperlinks>
    <hyperlink ref="X1" location="'OLF 2025'!A1" display="Return to Rankings" xr:uid="{9E014220-2ADF-40E9-9983-AAC70037859B}"/>
  </hyperlinks>
  <pageMargins left="0.7" right="0.7" top="0.75" bottom="0.7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98B989-3D7B-464F-BE52-BDD93D926CD2}">
  <dimension ref="A1:X4"/>
  <sheetViews>
    <sheetView workbookViewId="0"/>
  </sheetViews>
  <sheetFormatPr defaultColWidth="11.140625" defaultRowHeight="15" x14ac:dyDescent="0.25"/>
  <cols>
    <col min="1" max="1" width="12.5703125" customWidth="1"/>
    <col min="2" max="2" width="20" customWidth="1"/>
    <col min="3" max="3" width="8.140625" bestFit="1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1" t="s">
        <v>1</v>
      </c>
      <c r="B1" s="22" t="s">
        <v>2</v>
      </c>
      <c r="C1" s="23" t="s">
        <v>3</v>
      </c>
      <c r="D1" s="24" t="s">
        <v>4</v>
      </c>
      <c r="E1" s="25" t="s">
        <v>11</v>
      </c>
      <c r="F1" s="25" t="s">
        <v>12</v>
      </c>
      <c r="G1" s="25" t="s">
        <v>13</v>
      </c>
      <c r="H1" s="25" t="s">
        <v>12</v>
      </c>
      <c r="I1" s="25" t="s">
        <v>14</v>
      </c>
      <c r="J1" s="25" t="s">
        <v>12</v>
      </c>
      <c r="K1" s="25" t="s">
        <v>15</v>
      </c>
      <c r="L1" s="25" t="s">
        <v>12</v>
      </c>
      <c r="M1" s="25" t="s">
        <v>16</v>
      </c>
      <c r="N1" s="25" t="s">
        <v>12</v>
      </c>
      <c r="O1" s="25" t="s">
        <v>17</v>
      </c>
      <c r="P1" s="25" t="s">
        <v>12</v>
      </c>
      <c r="Q1" s="26" t="s">
        <v>18</v>
      </c>
      <c r="R1" s="27" t="s">
        <v>19</v>
      </c>
      <c r="S1" s="28" t="s">
        <v>5</v>
      </c>
      <c r="T1" s="28" t="s">
        <v>20</v>
      </c>
      <c r="U1" s="27" t="s">
        <v>6</v>
      </c>
      <c r="V1" s="28" t="s">
        <v>21</v>
      </c>
      <c r="X1" s="33" t="s">
        <v>23</v>
      </c>
    </row>
    <row r="2" spans="1:24" x14ac:dyDescent="0.25">
      <c r="A2" s="1" t="s">
        <v>26</v>
      </c>
      <c r="B2" s="2" t="s">
        <v>24</v>
      </c>
      <c r="C2" s="3">
        <v>45660</v>
      </c>
      <c r="D2" s="4" t="s">
        <v>22</v>
      </c>
      <c r="E2" s="5">
        <v>182</v>
      </c>
      <c r="F2" s="19">
        <v>2</v>
      </c>
      <c r="G2" s="5">
        <v>189</v>
      </c>
      <c r="H2" s="19">
        <v>2</v>
      </c>
      <c r="I2" s="5"/>
      <c r="J2" s="19"/>
      <c r="K2" s="5"/>
      <c r="L2" s="19"/>
      <c r="M2" s="5"/>
      <c r="N2" s="19"/>
      <c r="O2" s="5"/>
      <c r="P2" s="19"/>
      <c r="Q2" s="6">
        <v>2</v>
      </c>
      <c r="R2" s="6">
        <v>371</v>
      </c>
      <c r="S2" s="7">
        <v>185.5</v>
      </c>
      <c r="T2" s="20">
        <v>4</v>
      </c>
      <c r="U2" s="8">
        <v>5</v>
      </c>
      <c r="V2" s="9">
        <v>190.5</v>
      </c>
    </row>
    <row r="4" spans="1:24" x14ac:dyDescent="0.25">
      <c r="Q4" s="30">
        <f>SUM(Q2:Q3)</f>
        <v>2</v>
      </c>
      <c r="R4" s="30">
        <f>SUM(R2:R3)</f>
        <v>371</v>
      </c>
      <c r="S4" s="31">
        <f>SUM(R4/Q4)</f>
        <v>185.5</v>
      </c>
      <c r="T4" s="30">
        <f>SUM(T2:T3)</f>
        <v>4</v>
      </c>
      <c r="U4" s="30">
        <f>SUM(U2:U3)</f>
        <v>5</v>
      </c>
      <c r="V4" s="32">
        <f>SUM(S4+U4)</f>
        <v>190.5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algorithmName="SHA-512" hashValue="ON39YdpmFHfN9f47KpiRvqrKx0V9+erV1CNkpWzYhW/Qyc6aT8rEyCrvauWSYGZK2ia3o7vd3akF07acHAFpOA==" saltValue="yVW9XmDwTqEnmpSGai0KYg==" spinCount="100000" sqref="B2:C2 E2:P2" name="Range1_6_1_1"/>
    <protectedRange algorithmName="SHA-512" hashValue="ON39YdpmFHfN9f47KpiRvqrKx0V9+erV1CNkpWzYhW/Qyc6aT8rEyCrvauWSYGZK2ia3o7vd3akF07acHAFpOA==" saltValue="yVW9XmDwTqEnmpSGai0KYg==" spinCount="100000" sqref="D2" name="Range1_1_10_1_1"/>
    <protectedRange algorithmName="SHA-512" hashValue="ON39YdpmFHfN9f47KpiRvqrKx0V9+erV1CNkpWzYhW/Qyc6aT8rEyCrvauWSYGZK2ia3o7vd3akF07acHAFpOA==" saltValue="yVW9XmDwTqEnmpSGai0KYg==" spinCount="100000" sqref="T2" name="Range1_3_5_14_1_1"/>
  </protectedRanges>
  <hyperlinks>
    <hyperlink ref="X1" location="'OLF 2025'!A1" display="Return to Rankings" xr:uid="{022BB383-7863-4F44-BF3C-01BB55315D8A}"/>
  </hyperlinks>
  <pageMargins left="0.7" right="0.7" top="0.75" bottom="0.75" header="0.3" footer="0.3"/>
  <pageSetup orientation="portrait" horizontalDpi="300" verticalDpi="300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E08B48-BC93-4F69-9F7E-2C581CA182FE}">
  <dimension ref="A1:X4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8.140625" bestFit="1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1" t="s">
        <v>1</v>
      </c>
      <c r="B1" s="22" t="s">
        <v>2</v>
      </c>
      <c r="C1" s="23" t="s">
        <v>3</v>
      </c>
      <c r="D1" s="24" t="s">
        <v>4</v>
      </c>
      <c r="E1" s="25" t="s">
        <v>11</v>
      </c>
      <c r="F1" s="25" t="s">
        <v>12</v>
      </c>
      <c r="G1" s="25" t="s">
        <v>13</v>
      </c>
      <c r="H1" s="25" t="s">
        <v>12</v>
      </c>
      <c r="I1" s="25" t="s">
        <v>14</v>
      </c>
      <c r="J1" s="25" t="s">
        <v>12</v>
      </c>
      <c r="K1" s="25" t="s">
        <v>15</v>
      </c>
      <c r="L1" s="25" t="s">
        <v>12</v>
      </c>
      <c r="M1" s="25" t="s">
        <v>16</v>
      </c>
      <c r="N1" s="25" t="s">
        <v>12</v>
      </c>
      <c r="O1" s="25" t="s">
        <v>17</v>
      </c>
      <c r="P1" s="25" t="s">
        <v>12</v>
      </c>
      <c r="Q1" s="26" t="s">
        <v>18</v>
      </c>
      <c r="R1" s="27" t="s">
        <v>19</v>
      </c>
      <c r="S1" s="28" t="s">
        <v>5</v>
      </c>
      <c r="T1" s="28" t="s">
        <v>20</v>
      </c>
      <c r="U1" s="27" t="s">
        <v>6</v>
      </c>
      <c r="V1" s="28" t="s">
        <v>21</v>
      </c>
      <c r="X1" s="33" t="s">
        <v>23</v>
      </c>
    </row>
    <row r="2" spans="1:24" ht="15" customHeight="1" x14ac:dyDescent="0.25">
      <c r="A2" s="1" t="s">
        <v>26</v>
      </c>
      <c r="B2" s="2" t="s">
        <v>58</v>
      </c>
      <c r="C2" s="3">
        <v>45717</v>
      </c>
      <c r="D2" s="4" t="s">
        <v>60</v>
      </c>
      <c r="E2" s="5">
        <v>180</v>
      </c>
      <c r="F2" s="19">
        <v>0</v>
      </c>
      <c r="G2" s="34">
        <v>177</v>
      </c>
      <c r="H2" s="19">
        <v>0</v>
      </c>
      <c r="I2" s="5">
        <v>171</v>
      </c>
      <c r="J2" s="19">
        <v>0</v>
      </c>
      <c r="K2" s="5">
        <v>174</v>
      </c>
      <c r="L2" s="19">
        <v>0</v>
      </c>
      <c r="M2" s="5"/>
      <c r="N2" s="19"/>
      <c r="O2" s="5"/>
      <c r="P2" s="19"/>
      <c r="Q2" s="6">
        <v>4</v>
      </c>
      <c r="R2" s="6">
        <v>702</v>
      </c>
      <c r="S2" s="7">
        <v>175.5</v>
      </c>
      <c r="T2" s="36">
        <v>0</v>
      </c>
      <c r="U2" s="8">
        <v>4</v>
      </c>
      <c r="V2" s="9">
        <v>179.5</v>
      </c>
    </row>
    <row r="4" spans="1:24" x14ac:dyDescent="0.25">
      <c r="Q4" s="30">
        <f>SUM(Q2:Q3)</f>
        <v>4</v>
      </c>
      <c r="R4" s="30">
        <f>SUM(R2:R3)</f>
        <v>702</v>
      </c>
      <c r="S4" s="31">
        <f>SUM(R4/Q4)</f>
        <v>175.5</v>
      </c>
      <c r="T4" s="30">
        <f>SUM(T2:T3)</f>
        <v>0</v>
      </c>
      <c r="U4" s="30">
        <f>SUM(U2:U3)</f>
        <v>4</v>
      </c>
      <c r="V4" s="32">
        <f>SUM(S4+U4)</f>
        <v>179.5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</protectedRanges>
  <hyperlinks>
    <hyperlink ref="X1" location="'OLF 2025'!A1" display="Return to Rankings" xr:uid="{9F1CCC28-E083-4938-81B1-0E84410F2CD6}"/>
  </hyperlinks>
  <pageMargins left="0.7" right="0.7" top="0.75" bottom="0.75" header="0.3" footer="0.3"/>
  <pageSetup orientation="portrait" horizontalDpi="300" verticalDpi="300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7390DB-FA17-4D58-9178-EAF160E90AD4}">
  <dimension ref="A1:X6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1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1" t="s">
        <v>1</v>
      </c>
      <c r="B1" s="22" t="s">
        <v>2</v>
      </c>
      <c r="C1" s="23" t="s">
        <v>3</v>
      </c>
      <c r="D1" s="24" t="s">
        <v>4</v>
      </c>
      <c r="E1" s="25" t="s">
        <v>11</v>
      </c>
      <c r="F1" s="25" t="s">
        <v>12</v>
      </c>
      <c r="G1" s="25" t="s">
        <v>13</v>
      </c>
      <c r="H1" s="25" t="s">
        <v>12</v>
      </c>
      <c r="I1" s="25" t="s">
        <v>14</v>
      </c>
      <c r="J1" s="25" t="s">
        <v>12</v>
      </c>
      <c r="K1" s="25" t="s">
        <v>15</v>
      </c>
      <c r="L1" s="25" t="s">
        <v>12</v>
      </c>
      <c r="M1" s="25" t="s">
        <v>16</v>
      </c>
      <c r="N1" s="25" t="s">
        <v>12</v>
      </c>
      <c r="O1" s="25" t="s">
        <v>17</v>
      </c>
      <c r="P1" s="25" t="s">
        <v>12</v>
      </c>
      <c r="Q1" s="26" t="s">
        <v>18</v>
      </c>
      <c r="R1" s="27" t="s">
        <v>19</v>
      </c>
      <c r="S1" s="28" t="s">
        <v>5</v>
      </c>
      <c r="T1" s="28" t="s">
        <v>20</v>
      </c>
      <c r="U1" s="27" t="s">
        <v>6</v>
      </c>
      <c r="V1" s="28" t="s">
        <v>21</v>
      </c>
      <c r="X1" s="33" t="s">
        <v>23</v>
      </c>
    </row>
    <row r="2" spans="1:24" ht="15" customHeight="1" x14ac:dyDescent="0.25">
      <c r="A2" s="1" t="s">
        <v>26</v>
      </c>
      <c r="B2" s="2" t="s">
        <v>51</v>
      </c>
      <c r="C2" s="3">
        <v>45707</v>
      </c>
      <c r="D2" s="4" t="s">
        <v>42</v>
      </c>
      <c r="E2" s="34">
        <v>190</v>
      </c>
      <c r="F2" s="19">
        <v>1</v>
      </c>
      <c r="G2" s="34">
        <v>183</v>
      </c>
      <c r="H2" s="19">
        <v>2</v>
      </c>
      <c r="I2" s="5">
        <v>192</v>
      </c>
      <c r="J2" s="19">
        <v>3</v>
      </c>
      <c r="K2" s="35">
        <v>193</v>
      </c>
      <c r="L2" s="19">
        <v>3</v>
      </c>
      <c r="M2" s="35"/>
      <c r="N2" s="19"/>
      <c r="O2" s="5"/>
      <c r="P2" s="19"/>
      <c r="Q2" s="6">
        <v>4</v>
      </c>
      <c r="R2" s="6">
        <v>758</v>
      </c>
      <c r="S2" s="7">
        <v>189.5</v>
      </c>
      <c r="T2" s="36">
        <v>9</v>
      </c>
      <c r="U2" s="8">
        <v>13</v>
      </c>
      <c r="V2" s="9">
        <v>202.5</v>
      </c>
    </row>
    <row r="3" spans="1:24" x14ac:dyDescent="0.25">
      <c r="A3" s="46" t="s">
        <v>26</v>
      </c>
      <c r="B3" s="2" t="s">
        <v>51</v>
      </c>
      <c r="C3" s="3">
        <v>45721</v>
      </c>
      <c r="D3" s="4" t="s">
        <v>42</v>
      </c>
      <c r="E3" s="34">
        <v>190</v>
      </c>
      <c r="F3" s="19">
        <v>0</v>
      </c>
      <c r="G3" s="34">
        <v>187</v>
      </c>
      <c r="H3" s="19">
        <v>0</v>
      </c>
      <c r="I3" s="5">
        <v>186</v>
      </c>
      <c r="J3" s="19">
        <v>1</v>
      </c>
      <c r="K3" s="35">
        <v>187</v>
      </c>
      <c r="L3" s="19">
        <v>1</v>
      </c>
      <c r="M3" s="35"/>
      <c r="N3" s="19"/>
      <c r="O3" s="5"/>
      <c r="P3" s="19"/>
      <c r="Q3" s="6">
        <v>4</v>
      </c>
      <c r="R3" s="6">
        <v>750</v>
      </c>
      <c r="S3" s="7">
        <v>187.5</v>
      </c>
      <c r="T3" s="36">
        <v>2</v>
      </c>
      <c r="U3" s="8">
        <v>13</v>
      </c>
      <c r="V3" s="9">
        <v>200.5</v>
      </c>
    </row>
    <row r="4" spans="1:24" x14ac:dyDescent="0.25">
      <c r="A4" s="1" t="s">
        <v>26</v>
      </c>
      <c r="B4" s="2" t="s">
        <v>51</v>
      </c>
      <c r="C4" s="3">
        <v>45735</v>
      </c>
      <c r="D4" s="4" t="s">
        <v>42</v>
      </c>
      <c r="E4" s="34">
        <v>176</v>
      </c>
      <c r="F4" s="19"/>
      <c r="G4" s="34">
        <v>183</v>
      </c>
      <c r="H4" s="19">
        <v>1</v>
      </c>
      <c r="I4" s="5">
        <v>181</v>
      </c>
      <c r="J4" s="19">
        <v>1</v>
      </c>
      <c r="K4" s="35">
        <v>187</v>
      </c>
      <c r="L4" s="19"/>
      <c r="M4" s="35"/>
      <c r="N4" s="19"/>
      <c r="O4" s="5"/>
      <c r="P4" s="19"/>
      <c r="Q4" s="6">
        <v>4</v>
      </c>
      <c r="R4" s="6">
        <v>727</v>
      </c>
      <c r="S4" s="7">
        <v>181.75</v>
      </c>
      <c r="T4" s="36">
        <v>2</v>
      </c>
      <c r="U4" s="8">
        <v>11</v>
      </c>
      <c r="V4" s="9">
        <v>192.75</v>
      </c>
    </row>
    <row r="6" spans="1:24" x14ac:dyDescent="0.25">
      <c r="Q6" s="30">
        <f>SUM(Q2:Q5)</f>
        <v>12</v>
      </c>
      <c r="R6" s="30">
        <f>SUM(R2:R5)</f>
        <v>2235</v>
      </c>
      <c r="S6" s="31">
        <f>SUM(R6/Q6)</f>
        <v>186.25</v>
      </c>
      <c r="T6" s="30">
        <f>SUM(T2:T5)</f>
        <v>13</v>
      </c>
      <c r="U6" s="30">
        <f>SUM(U2:U5)</f>
        <v>37</v>
      </c>
      <c r="V6" s="32">
        <f>SUM(S6+U6)</f>
        <v>223.25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</protectedRanges>
  <hyperlinks>
    <hyperlink ref="X1" location="'OLF 2025'!A1" display="Return to Rankings" xr:uid="{9E82644D-5A5F-4A1D-B81F-019C241438FD}"/>
  </hyperlinks>
  <pageMargins left="0.7" right="0.7" top="0.75" bottom="0.75" header="0.3" footer="0.3"/>
  <pageSetup orientation="portrait" horizontalDpi="300" verticalDpi="300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8DE367-8792-4BE0-89DF-4656050EE64D}">
  <dimension ref="A1:X4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1.2851562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1" t="s">
        <v>1</v>
      </c>
      <c r="B1" s="22" t="s">
        <v>2</v>
      </c>
      <c r="C1" s="23" t="s">
        <v>3</v>
      </c>
      <c r="D1" s="24" t="s">
        <v>4</v>
      </c>
      <c r="E1" s="25" t="s">
        <v>11</v>
      </c>
      <c r="F1" s="25" t="s">
        <v>12</v>
      </c>
      <c r="G1" s="25" t="s">
        <v>13</v>
      </c>
      <c r="H1" s="25" t="s">
        <v>12</v>
      </c>
      <c r="I1" s="25" t="s">
        <v>14</v>
      </c>
      <c r="J1" s="25" t="s">
        <v>12</v>
      </c>
      <c r="K1" s="25" t="s">
        <v>15</v>
      </c>
      <c r="L1" s="25" t="s">
        <v>12</v>
      </c>
      <c r="M1" s="25" t="s">
        <v>16</v>
      </c>
      <c r="N1" s="25" t="s">
        <v>12</v>
      </c>
      <c r="O1" s="25" t="s">
        <v>17</v>
      </c>
      <c r="P1" s="25" t="s">
        <v>12</v>
      </c>
      <c r="Q1" s="26" t="s">
        <v>18</v>
      </c>
      <c r="R1" s="27" t="s">
        <v>19</v>
      </c>
      <c r="S1" s="28" t="s">
        <v>5</v>
      </c>
      <c r="T1" s="28" t="s">
        <v>20</v>
      </c>
      <c r="U1" s="27" t="s">
        <v>6</v>
      </c>
      <c r="V1" s="28" t="s">
        <v>21</v>
      </c>
      <c r="X1" s="33" t="s">
        <v>23</v>
      </c>
    </row>
    <row r="2" spans="1:24" ht="15" customHeight="1" x14ac:dyDescent="0.25">
      <c r="A2" s="1" t="s">
        <v>26</v>
      </c>
      <c r="B2" s="2" t="s">
        <v>49</v>
      </c>
      <c r="C2" s="3">
        <v>45703</v>
      </c>
      <c r="D2" s="4" t="s">
        <v>22</v>
      </c>
      <c r="E2" s="5">
        <v>176</v>
      </c>
      <c r="F2" s="19">
        <v>0</v>
      </c>
      <c r="G2" s="34">
        <v>168</v>
      </c>
      <c r="H2" s="19">
        <v>0</v>
      </c>
      <c r="I2" s="5">
        <v>179</v>
      </c>
      <c r="J2" s="19">
        <v>1</v>
      </c>
      <c r="K2" s="5">
        <v>160</v>
      </c>
      <c r="L2" s="19">
        <v>0</v>
      </c>
      <c r="M2" s="5"/>
      <c r="N2" s="19"/>
      <c r="O2" s="5"/>
      <c r="P2" s="19"/>
      <c r="Q2" s="6">
        <v>4</v>
      </c>
      <c r="R2" s="6">
        <v>683</v>
      </c>
      <c r="S2" s="7">
        <v>170.75</v>
      </c>
      <c r="T2" s="36">
        <v>1</v>
      </c>
      <c r="U2" s="8">
        <v>4</v>
      </c>
      <c r="V2" s="9">
        <v>174.75</v>
      </c>
    </row>
    <row r="4" spans="1:24" x14ac:dyDescent="0.25">
      <c r="Q4" s="30">
        <f>SUM(Q2:Q3)</f>
        <v>4</v>
      </c>
      <c r="R4" s="30">
        <f>SUM(R2:R3)</f>
        <v>683</v>
      </c>
      <c r="S4" s="31">
        <f>SUM(R4/Q4)</f>
        <v>170.75</v>
      </c>
      <c r="T4" s="30">
        <f>SUM(T2:T3)</f>
        <v>1</v>
      </c>
      <c r="U4" s="30">
        <f>SUM(U2:U3)</f>
        <v>4</v>
      </c>
      <c r="V4" s="32">
        <f>SUM(S4+U4)</f>
        <v>174.75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</protectedRanges>
  <hyperlinks>
    <hyperlink ref="X1" location="'OLF 2025'!A1" display="Return to Rankings" xr:uid="{8B03A3CE-F898-4B95-8E29-7D74D6047CDE}"/>
  </hyperlinks>
  <pageMargins left="0.7" right="0.7" top="0.75" bottom="0.75" header="0.3" footer="0.3"/>
  <pageSetup orientation="portrait" horizontalDpi="300" verticalDpi="300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DCB420-543A-45F6-BBCE-D1CE982B34D4}">
  <dimension ref="A1:X4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8.140625" bestFit="1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1" t="s">
        <v>1</v>
      </c>
      <c r="B1" s="22" t="s">
        <v>2</v>
      </c>
      <c r="C1" s="23" t="s">
        <v>3</v>
      </c>
      <c r="D1" s="24" t="s">
        <v>4</v>
      </c>
      <c r="E1" s="25" t="s">
        <v>11</v>
      </c>
      <c r="F1" s="25" t="s">
        <v>12</v>
      </c>
      <c r="G1" s="25" t="s">
        <v>13</v>
      </c>
      <c r="H1" s="25" t="s">
        <v>12</v>
      </c>
      <c r="I1" s="25" t="s">
        <v>14</v>
      </c>
      <c r="J1" s="25" t="s">
        <v>12</v>
      </c>
      <c r="K1" s="25" t="s">
        <v>15</v>
      </c>
      <c r="L1" s="25" t="s">
        <v>12</v>
      </c>
      <c r="M1" s="25" t="s">
        <v>16</v>
      </c>
      <c r="N1" s="25" t="s">
        <v>12</v>
      </c>
      <c r="O1" s="25" t="s">
        <v>17</v>
      </c>
      <c r="P1" s="25" t="s">
        <v>12</v>
      </c>
      <c r="Q1" s="26" t="s">
        <v>18</v>
      </c>
      <c r="R1" s="27" t="s">
        <v>19</v>
      </c>
      <c r="S1" s="28" t="s">
        <v>5</v>
      </c>
      <c r="T1" s="28" t="s">
        <v>20</v>
      </c>
      <c r="U1" s="27" t="s">
        <v>6</v>
      </c>
      <c r="V1" s="28" t="s">
        <v>21</v>
      </c>
      <c r="X1" s="33" t="s">
        <v>23</v>
      </c>
    </row>
    <row r="2" spans="1:24" ht="15" customHeight="1" x14ac:dyDescent="0.25">
      <c r="A2" s="1" t="s">
        <v>26</v>
      </c>
      <c r="B2" s="2" t="s">
        <v>61</v>
      </c>
      <c r="C2" s="3">
        <v>45717</v>
      </c>
      <c r="D2" s="4" t="s">
        <v>60</v>
      </c>
      <c r="E2" s="34">
        <v>187</v>
      </c>
      <c r="F2" s="19">
        <v>0</v>
      </c>
      <c r="G2" s="34">
        <v>187</v>
      </c>
      <c r="H2" s="19">
        <v>0</v>
      </c>
      <c r="I2" s="5">
        <v>181</v>
      </c>
      <c r="J2" s="19">
        <v>0</v>
      </c>
      <c r="K2" s="35">
        <v>185</v>
      </c>
      <c r="L2" s="19">
        <v>2</v>
      </c>
      <c r="M2" s="35"/>
      <c r="N2" s="19"/>
      <c r="O2" s="5"/>
      <c r="P2" s="19"/>
      <c r="Q2" s="6">
        <v>4</v>
      </c>
      <c r="R2" s="6">
        <v>740</v>
      </c>
      <c r="S2" s="7">
        <v>185</v>
      </c>
      <c r="T2" s="36">
        <v>2</v>
      </c>
      <c r="U2" s="8">
        <v>13</v>
      </c>
      <c r="V2" s="9">
        <v>198</v>
      </c>
    </row>
    <row r="4" spans="1:24" x14ac:dyDescent="0.25">
      <c r="Q4" s="30">
        <f>SUM(Q2:Q3)</f>
        <v>4</v>
      </c>
      <c r="R4" s="30">
        <f>SUM(R2:R3)</f>
        <v>740</v>
      </c>
      <c r="S4" s="31">
        <f>SUM(R4/Q4)</f>
        <v>185</v>
      </c>
      <c r="T4" s="30">
        <f>SUM(T2:T3)</f>
        <v>2</v>
      </c>
      <c r="U4" s="30">
        <f>SUM(U2:U3)</f>
        <v>13</v>
      </c>
      <c r="V4" s="32">
        <f>SUM(S4+U4)</f>
        <v>198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</protectedRanges>
  <hyperlinks>
    <hyperlink ref="X1" location="'OLF 2025'!A1" display="Return to Rankings" xr:uid="{97BC8B24-11F2-4DE5-8C30-058C19CBD9C0}"/>
  </hyperlinks>
  <pageMargins left="0.7" right="0.7" top="0.75" bottom="0.75" header="0.3" footer="0.3"/>
  <pageSetup orientation="portrait" horizontalDpi="300" verticalDpi="300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3B0DF6-050A-47CA-A69D-794FCE86F9C4}">
  <dimension ref="A1:X4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1.2851562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1" t="s">
        <v>1</v>
      </c>
      <c r="B1" s="22" t="s">
        <v>2</v>
      </c>
      <c r="C1" s="23" t="s">
        <v>3</v>
      </c>
      <c r="D1" s="24" t="s">
        <v>4</v>
      </c>
      <c r="E1" s="25" t="s">
        <v>11</v>
      </c>
      <c r="F1" s="25" t="s">
        <v>12</v>
      </c>
      <c r="G1" s="25" t="s">
        <v>13</v>
      </c>
      <c r="H1" s="25" t="s">
        <v>12</v>
      </c>
      <c r="I1" s="25" t="s">
        <v>14</v>
      </c>
      <c r="J1" s="25" t="s">
        <v>12</v>
      </c>
      <c r="K1" s="25" t="s">
        <v>15</v>
      </c>
      <c r="L1" s="25" t="s">
        <v>12</v>
      </c>
      <c r="M1" s="25" t="s">
        <v>16</v>
      </c>
      <c r="N1" s="25" t="s">
        <v>12</v>
      </c>
      <c r="O1" s="25" t="s">
        <v>17</v>
      </c>
      <c r="P1" s="25" t="s">
        <v>12</v>
      </c>
      <c r="Q1" s="26" t="s">
        <v>18</v>
      </c>
      <c r="R1" s="27" t="s">
        <v>19</v>
      </c>
      <c r="S1" s="28" t="s">
        <v>5</v>
      </c>
      <c r="T1" s="28" t="s">
        <v>20</v>
      </c>
      <c r="U1" s="27" t="s">
        <v>6</v>
      </c>
      <c r="V1" s="28" t="s">
        <v>21</v>
      </c>
      <c r="X1" s="33" t="s">
        <v>23</v>
      </c>
    </row>
    <row r="2" spans="1:24" ht="15" customHeight="1" x14ac:dyDescent="0.25">
      <c r="A2" s="1" t="s">
        <v>26</v>
      </c>
      <c r="B2" s="2" t="s">
        <v>65</v>
      </c>
      <c r="C2" s="3">
        <v>45731</v>
      </c>
      <c r="D2" s="4" t="s">
        <v>68</v>
      </c>
      <c r="E2" s="49">
        <v>189</v>
      </c>
      <c r="F2" s="50">
        <v>1</v>
      </c>
      <c r="G2" s="49">
        <v>185</v>
      </c>
      <c r="H2" s="50">
        <v>2</v>
      </c>
      <c r="I2" s="49">
        <v>185</v>
      </c>
      <c r="J2" s="50">
        <v>0</v>
      </c>
      <c r="K2" s="49">
        <v>185</v>
      </c>
      <c r="L2" s="50">
        <v>0</v>
      </c>
      <c r="M2" s="51"/>
      <c r="N2" s="51"/>
      <c r="O2" s="51"/>
      <c r="P2" s="51"/>
      <c r="Q2" s="6">
        <v>4</v>
      </c>
      <c r="R2" s="6">
        <v>744</v>
      </c>
      <c r="S2" s="7">
        <v>186</v>
      </c>
      <c r="T2" s="36">
        <v>3</v>
      </c>
      <c r="U2" s="8">
        <v>6</v>
      </c>
      <c r="V2" s="9">
        <v>192</v>
      </c>
    </row>
    <row r="4" spans="1:24" x14ac:dyDescent="0.25">
      <c r="Q4" s="30">
        <f>SUM(Q2:Q3)</f>
        <v>4</v>
      </c>
      <c r="R4" s="30">
        <f>SUM(R2:R3)</f>
        <v>744</v>
      </c>
      <c r="S4" s="31">
        <f>SUM(R4/Q4)</f>
        <v>186</v>
      </c>
      <c r="T4" s="30">
        <f>SUM(T2:T3)</f>
        <v>3</v>
      </c>
      <c r="U4" s="30">
        <f>SUM(U2:U3)</f>
        <v>6</v>
      </c>
      <c r="V4" s="32">
        <f>SUM(S4+U4)</f>
        <v>192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</protectedRanges>
  <hyperlinks>
    <hyperlink ref="X1" location="'OLF 2025'!A1" display="Return to Rankings" xr:uid="{A53B059C-A186-4435-A1C6-49DE5B6FC6BA}"/>
  </hyperlinks>
  <pageMargins left="0.7" right="0.7" top="0.75" bottom="0.75" header="0.3" footer="0.3"/>
  <pageSetup orientation="portrait" horizontalDpi="300" verticalDpi="300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3C6B27-848A-4644-B023-7981F72925D6}">
  <dimension ref="A1:X4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1.8554687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1" t="s">
        <v>1</v>
      </c>
      <c r="B1" s="22" t="s">
        <v>2</v>
      </c>
      <c r="C1" s="23" t="s">
        <v>3</v>
      </c>
      <c r="D1" s="24" t="s">
        <v>4</v>
      </c>
      <c r="E1" s="25" t="s">
        <v>11</v>
      </c>
      <c r="F1" s="25" t="s">
        <v>12</v>
      </c>
      <c r="G1" s="25" t="s">
        <v>13</v>
      </c>
      <c r="H1" s="25" t="s">
        <v>12</v>
      </c>
      <c r="I1" s="25" t="s">
        <v>14</v>
      </c>
      <c r="J1" s="25" t="s">
        <v>12</v>
      </c>
      <c r="K1" s="25" t="s">
        <v>15</v>
      </c>
      <c r="L1" s="25" t="s">
        <v>12</v>
      </c>
      <c r="M1" s="25" t="s">
        <v>16</v>
      </c>
      <c r="N1" s="25" t="s">
        <v>12</v>
      </c>
      <c r="O1" s="25" t="s">
        <v>17</v>
      </c>
      <c r="P1" s="25" t="s">
        <v>12</v>
      </c>
      <c r="Q1" s="26" t="s">
        <v>18</v>
      </c>
      <c r="R1" s="27" t="s">
        <v>19</v>
      </c>
      <c r="S1" s="28" t="s">
        <v>5</v>
      </c>
      <c r="T1" s="28" t="s">
        <v>20</v>
      </c>
      <c r="U1" s="27" t="s">
        <v>6</v>
      </c>
      <c r="V1" s="28" t="s">
        <v>21</v>
      </c>
      <c r="X1" s="33" t="s">
        <v>23</v>
      </c>
    </row>
    <row r="2" spans="1:24" ht="15" customHeight="1" x14ac:dyDescent="0.25">
      <c r="A2" s="1" t="s">
        <v>26</v>
      </c>
      <c r="B2" s="2" t="s">
        <v>66</v>
      </c>
      <c r="C2" s="3">
        <v>45728</v>
      </c>
      <c r="D2" s="4" t="s">
        <v>42</v>
      </c>
      <c r="E2" s="34">
        <v>174</v>
      </c>
      <c r="F2" s="19">
        <v>1</v>
      </c>
      <c r="G2" s="34">
        <v>173</v>
      </c>
      <c r="H2" s="19"/>
      <c r="I2" s="5">
        <v>175</v>
      </c>
      <c r="J2" s="19"/>
      <c r="K2" s="35">
        <v>174</v>
      </c>
      <c r="L2" s="19"/>
      <c r="M2" s="35"/>
      <c r="N2" s="19"/>
      <c r="O2" s="5"/>
      <c r="P2" s="19"/>
      <c r="Q2" s="6">
        <v>4</v>
      </c>
      <c r="R2" s="6">
        <v>696</v>
      </c>
      <c r="S2" s="7">
        <v>174</v>
      </c>
      <c r="T2" s="36">
        <v>1</v>
      </c>
      <c r="U2" s="8">
        <v>4</v>
      </c>
      <c r="V2" s="9">
        <v>178</v>
      </c>
    </row>
    <row r="4" spans="1:24" x14ac:dyDescent="0.25">
      <c r="Q4" s="30">
        <f>SUM(Q2:Q3)</f>
        <v>4</v>
      </c>
      <c r="R4" s="30">
        <f>SUM(R2:R3)</f>
        <v>696</v>
      </c>
      <c r="S4" s="31">
        <f>SUM(R4/Q4)</f>
        <v>174</v>
      </c>
      <c r="T4" s="30">
        <f>SUM(T2:T3)</f>
        <v>1</v>
      </c>
      <c r="U4" s="30">
        <f>SUM(U2:U3)</f>
        <v>4</v>
      </c>
      <c r="V4" s="32">
        <f>SUM(S4+U4)</f>
        <v>178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</protectedRanges>
  <hyperlinks>
    <hyperlink ref="X1" location="'OLF 2025'!A1" display="Return to Rankings" xr:uid="{B933B86F-81F5-4104-91BD-D8F921F294A3}"/>
  </hyperlinks>
  <pageMargins left="0.7" right="0.7" top="0.75" bottom="0.75" header="0.3" footer="0.3"/>
  <pageSetup orientation="portrait" horizontalDpi="300" verticalDpi="300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38D8C3-89B7-4935-A67D-FAC370A9EAC3}">
  <dimension ref="A1:X4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2.570312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1" t="s">
        <v>1</v>
      </c>
      <c r="B1" s="22" t="s">
        <v>2</v>
      </c>
      <c r="C1" s="23" t="s">
        <v>3</v>
      </c>
      <c r="D1" s="24" t="s">
        <v>4</v>
      </c>
      <c r="E1" s="25" t="s">
        <v>11</v>
      </c>
      <c r="F1" s="25" t="s">
        <v>12</v>
      </c>
      <c r="G1" s="25" t="s">
        <v>13</v>
      </c>
      <c r="H1" s="25" t="s">
        <v>12</v>
      </c>
      <c r="I1" s="25" t="s">
        <v>14</v>
      </c>
      <c r="J1" s="25" t="s">
        <v>12</v>
      </c>
      <c r="K1" s="25" t="s">
        <v>15</v>
      </c>
      <c r="L1" s="25" t="s">
        <v>12</v>
      </c>
      <c r="M1" s="25" t="s">
        <v>16</v>
      </c>
      <c r="N1" s="25" t="s">
        <v>12</v>
      </c>
      <c r="O1" s="25" t="s">
        <v>17</v>
      </c>
      <c r="P1" s="25" t="s">
        <v>12</v>
      </c>
      <c r="Q1" s="26" t="s">
        <v>18</v>
      </c>
      <c r="R1" s="27" t="s">
        <v>19</v>
      </c>
      <c r="S1" s="28" t="s">
        <v>5</v>
      </c>
      <c r="T1" s="28" t="s">
        <v>20</v>
      </c>
      <c r="U1" s="27" t="s">
        <v>6</v>
      </c>
      <c r="V1" s="28" t="s">
        <v>21</v>
      </c>
      <c r="X1" s="33" t="s">
        <v>23</v>
      </c>
    </row>
    <row r="2" spans="1:24" ht="15" customHeight="1" x14ac:dyDescent="0.25">
      <c r="A2" s="1" t="s">
        <v>26</v>
      </c>
      <c r="B2" s="2" t="s">
        <v>67</v>
      </c>
      <c r="C2" s="3">
        <v>45731</v>
      </c>
      <c r="D2" s="4" t="s">
        <v>68</v>
      </c>
      <c r="E2" s="49">
        <v>192</v>
      </c>
      <c r="F2" s="50">
        <v>1</v>
      </c>
      <c r="G2" s="49">
        <v>188</v>
      </c>
      <c r="H2" s="50">
        <v>0</v>
      </c>
      <c r="I2" s="49">
        <v>186</v>
      </c>
      <c r="J2" s="50">
        <v>0</v>
      </c>
      <c r="K2" s="49">
        <v>184</v>
      </c>
      <c r="L2" s="50">
        <v>1</v>
      </c>
      <c r="M2" s="51"/>
      <c r="N2" s="51"/>
      <c r="O2" s="51"/>
      <c r="P2" s="51"/>
      <c r="Q2" s="6">
        <v>4</v>
      </c>
      <c r="R2" s="6">
        <v>750</v>
      </c>
      <c r="S2" s="7">
        <v>187.5</v>
      </c>
      <c r="T2" s="36">
        <v>2</v>
      </c>
      <c r="U2" s="8">
        <v>11</v>
      </c>
      <c r="V2" s="9">
        <v>198.5</v>
      </c>
    </row>
    <row r="4" spans="1:24" x14ac:dyDescent="0.25">
      <c r="Q4" s="30">
        <f>SUM(Q2:Q3)</f>
        <v>4</v>
      </c>
      <c r="R4" s="30">
        <f>SUM(R2:R3)</f>
        <v>750</v>
      </c>
      <c r="S4" s="31">
        <f>SUM(R4/Q4)</f>
        <v>187.5</v>
      </c>
      <c r="T4" s="30">
        <f>SUM(T2:T3)</f>
        <v>2</v>
      </c>
      <c r="U4" s="30">
        <f>SUM(U2:U3)</f>
        <v>11</v>
      </c>
      <c r="V4" s="32">
        <f>SUM(S4+U4)</f>
        <v>198.5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</protectedRanges>
  <hyperlinks>
    <hyperlink ref="X1" location="'OLF 2025'!A1" display="Return to Rankings" xr:uid="{8B26BA4F-939D-4483-B9E4-62953BAAFFAD}"/>
  </hyperlinks>
  <pageMargins left="0.7" right="0.7" top="0.75" bottom="0.75" header="0.3" footer="0.3"/>
  <pageSetup orientation="portrait" horizontalDpi="300" verticalDpi="300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58DA1F-6121-42D8-9809-77BA594AC7BA}">
  <dimension ref="A1:X6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1.4257812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1" t="s">
        <v>1</v>
      </c>
      <c r="B1" s="22" t="s">
        <v>2</v>
      </c>
      <c r="C1" s="23" t="s">
        <v>3</v>
      </c>
      <c r="D1" s="24" t="s">
        <v>4</v>
      </c>
      <c r="E1" s="25" t="s">
        <v>11</v>
      </c>
      <c r="F1" s="25" t="s">
        <v>12</v>
      </c>
      <c r="G1" s="25" t="s">
        <v>13</v>
      </c>
      <c r="H1" s="25" t="s">
        <v>12</v>
      </c>
      <c r="I1" s="25" t="s">
        <v>14</v>
      </c>
      <c r="J1" s="25" t="s">
        <v>12</v>
      </c>
      <c r="K1" s="25" t="s">
        <v>15</v>
      </c>
      <c r="L1" s="25" t="s">
        <v>12</v>
      </c>
      <c r="M1" s="25" t="s">
        <v>16</v>
      </c>
      <c r="N1" s="25" t="s">
        <v>12</v>
      </c>
      <c r="O1" s="25" t="s">
        <v>17</v>
      </c>
      <c r="P1" s="25" t="s">
        <v>12</v>
      </c>
      <c r="Q1" s="26" t="s">
        <v>18</v>
      </c>
      <c r="R1" s="27" t="s">
        <v>19</v>
      </c>
      <c r="S1" s="28" t="s">
        <v>5</v>
      </c>
      <c r="T1" s="28" t="s">
        <v>20</v>
      </c>
      <c r="U1" s="27" t="s">
        <v>6</v>
      </c>
      <c r="V1" s="28" t="s">
        <v>21</v>
      </c>
      <c r="X1" s="33" t="s">
        <v>23</v>
      </c>
    </row>
    <row r="2" spans="1:24" ht="15" customHeight="1" x14ac:dyDescent="0.25">
      <c r="A2" s="1" t="s">
        <v>26</v>
      </c>
      <c r="B2" s="2" t="s">
        <v>50</v>
      </c>
      <c r="C2" s="3">
        <v>45700</v>
      </c>
      <c r="D2" s="4" t="s">
        <v>42</v>
      </c>
      <c r="E2" s="34">
        <v>182</v>
      </c>
      <c r="F2" s="19"/>
      <c r="G2" s="34">
        <v>184</v>
      </c>
      <c r="H2" s="19">
        <v>1</v>
      </c>
      <c r="I2" s="5">
        <v>175</v>
      </c>
      <c r="J2" s="19"/>
      <c r="K2" s="35">
        <v>179</v>
      </c>
      <c r="L2" s="19"/>
      <c r="M2" s="35"/>
      <c r="N2" s="19"/>
      <c r="O2" s="5"/>
      <c r="P2" s="19"/>
      <c r="Q2" s="6">
        <v>4</v>
      </c>
      <c r="R2" s="6">
        <v>720</v>
      </c>
      <c r="S2" s="7">
        <v>180</v>
      </c>
      <c r="T2" s="36">
        <v>1</v>
      </c>
      <c r="U2" s="8">
        <v>4</v>
      </c>
      <c r="V2" s="9">
        <v>184</v>
      </c>
    </row>
    <row r="3" spans="1:24" x14ac:dyDescent="0.25">
      <c r="A3" s="1" t="s">
        <v>26</v>
      </c>
      <c r="B3" s="2" t="s">
        <v>50</v>
      </c>
      <c r="C3" s="3">
        <v>45707</v>
      </c>
      <c r="D3" s="4" t="s">
        <v>42</v>
      </c>
      <c r="E3" s="5">
        <v>170</v>
      </c>
      <c r="F3" s="19"/>
      <c r="G3" s="34">
        <v>161</v>
      </c>
      <c r="H3" s="19"/>
      <c r="I3" s="5">
        <v>166</v>
      </c>
      <c r="J3" s="19"/>
      <c r="K3" s="5">
        <v>176</v>
      </c>
      <c r="L3" s="19">
        <v>1</v>
      </c>
      <c r="M3" s="5"/>
      <c r="N3" s="19"/>
      <c r="O3" s="5"/>
      <c r="P3" s="19"/>
      <c r="Q3" s="6">
        <v>4</v>
      </c>
      <c r="R3" s="6">
        <v>673</v>
      </c>
      <c r="S3" s="7">
        <v>168.25</v>
      </c>
      <c r="T3" s="36">
        <v>1</v>
      </c>
      <c r="U3" s="8">
        <v>4</v>
      </c>
      <c r="V3" s="9">
        <v>172.25</v>
      </c>
    </row>
    <row r="4" spans="1:24" x14ac:dyDescent="0.25">
      <c r="A4" s="46" t="s">
        <v>26</v>
      </c>
      <c r="B4" s="2" t="s">
        <v>50</v>
      </c>
      <c r="C4" s="3">
        <v>45721</v>
      </c>
      <c r="D4" s="4" t="s">
        <v>42</v>
      </c>
      <c r="E4" s="5">
        <v>166</v>
      </c>
      <c r="F4" s="19">
        <v>0</v>
      </c>
      <c r="G4" s="34">
        <v>169</v>
      </c>
      <c r="H4" s="19">
        <v>0</v>
      </c>
      <c r="I4" s="5">
        <v>177</v>
      </c>
      <c r="J4" s="19">
        <v>1</v>
      </c>
      <c r="K4" s="5">
        <v>174</v>
      </c>
      <c r="L4" s="19"/>
      <c r="M4" s="5"/>
      <c r="N4" s="19"/>
      <c r="O4" s="5"/>
      <c r="P4" s="19"/>
      <c r="Q4" s="6">
        <v>4</v>
      </c>
      <c r="R4" s="6">
        <v>686</v>
      </c>
      <c r="S4" s="7">
        <v>171.5</v>
      </c>
      <c r="T4" s="36">
        <v>1</v>
      </c>
      <c r="U4" s="8">
        <v>2</v>
      </c>
      <c r="V4" s="9">
        <v>173.5</v>
      </c>
    </row>
    <row r="6" spans="1:24" x14ac:dyDescent="0.25">
      <c r="Q6" s="30">
        <f>SUM(Q2:Q5)</f>
        <v>12</v>
      </c>
      <c r="R6" s="30">
        <f>SUM(R2:R5)</f>
        <v>2079</v>
      </c>
      <c r="S6" s="31">
        <f>SUM(R6/Q6)</f>
        <v>173.25</v>
      </c>
      <c r="T6" s="30">
        <f>SUM(T2:T5)</f>
        <v>3</v>
      </c>
      <c r="U6" s="30">
        <f>SUM(U2:U5)</f>
        <v>10</v>
      </c>
      <c r="V6" s="32">
        <f>SUM(S6+U6)</f>
        <v>183.25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</protectedRanges>
  <hyperlinks>
    <hyperlink ref="X1" location="'OLF 2025'!A1" display="Return to Rankings" xr:uid="{68DB50D5-43FA-42E3-9BA7-0193FC01D6CB}"/>
  </hyperlinks>
  <pageMargins left="0.7" right="0.7" top="0.75" bottom="0.75" header="0.3" footer="0.3"/>
  <pageSetup orientation="portrait" horizontalDpi="300" verticalDpi="300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41ACAF-9BF3-4270-9C70-63158F6A8E0E}">
  <dimension ref="A1:X4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8.140625" bestFit="1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1" t="s">
        <v>1</v>
      </c>
      <c r="B1" s="22" t="s">
        <v>2</v>
      </c>
      <c r="C1" s="23" t="s">
        <v>3</v>
      </c>
      <c r="D1" s="24" t="s">
        <v>4</v>
      </c>
      <c r="E1" s="25" t="s">
        <v>11</v>
      </c>
      <c r="F1" s="25" t="s">
        <v>12</v>
      </c>
      <c r="G1" s="25" t="s">
        <v>13</v>
      </c>
      <c r="H1" s="25" t="s">
        <v>12</v>
      </c>
      <c r="I1" s="25" t="s">
        <v>14</v>
      </c>
      <c r="J1" s="25" t="s">
        <v>12</v>
      </c>
      <c r="K1" s="25" t="s">
        <v>15</v>
      </c>
      <c r="L1" s="25" t="s">
        <v>12</v>
      </c>
      <c r="M1" s="25" t="s">
        <v>16</v>
      </c>
      <c r="N1" s="25" t="s">
        <v>12</v>
      </c>
      <c r="O1" s="25" t="s">
        <v>17</v>
      </c>
      <c r="P1" s="25" t="s">
        <v>12</v>
      </c>
      <c r="Q1" s="26" t="s">
        <v>18</v>
      </c>
      <c r="R1" s="27" t="s">
        <v>19</v>
      </c>
      <c r="S1" s="28" t="s">
        <v>5</v>
      </c>
      <c r="T1" s="28" t="s">
        <v>20</v>
      </c>
      <c r="U1" s="27" t="s">
        <v>6</v>
      </c>
      <c r="V1" s="28" t="s">
        <v>21</v>
      </c>
      <c r="X1" s="33" t="s">
        <v>23</v>
      </c>
    </row>
    <row r="2" spans="1:24" ht="15" customHeight="1" x14ac:dyDescent="0.25">
      <c r="A2" s="1" t="s">
        <v>26</v>
      </c>
      <c r="B2" s="2" t="s">
        <v>40</v>
      </c>
      <c r="C2" s="3">
        <v>45696</v>
      </c>
      <c r="D2" s="4" t="s">
        <v>41</v>
      </c>
      <c r="E2" s="5">
        <v>174</v>
      </c>
      <c r="F2" s="19">
        <v>0</v>
      </c>
      <c r="G2" s="5">
        <v>176</v>
      </c>
      <c r="H2" s="19">
        <v>1</v>
      </c>
      <c r="I2" s="5">
        <v>170</v>
      </c>
      <c r="J2" s="19">
        <v>1</v>
      </c>
      <c r="K2" s="5">
        <v>178</v>
      </c>
      <c r="L2" s="19">
        <v>1</v>
      </c>
      <c r="M2" s="5"/>
      <c r="N2" s="19"/>
      <c r="O2" s="5"/>
      <c r="P2" s="19"/>
      <c r="Q2" s="6">
        <v>4</v>
      </c>
      <c r="R2" s="6">
        <v>698</v>
      </c>
      <c r="S2" s="7">
        <v>174.5</v>
      </c>
      <c r="T2" s="20">
        <v>3</v>
      </c>
      <c r="U2" s="8">
        <v>3</v>
      </c>
      <c r="V2" s="9">
        <v>177.5</v>
      </c>
    </row>
    <row r="4" spans="1:24" x14ac:dyDescent="0.25">
      <c r="Q4" s="30">
        <f>SUM(Q2:Q3)</f>
        <v>4</v>
      </c>
      <c r="R4" s="30">
        <f>SUM(R2:R3)</f>
        <v>698</v>
      </c>
      <c r="S4" s="31">
        <f>SUM(R4/Q4)</f>
        <v>174.5</v>
      </c>
      <c r="T4" s="30">
        <f>SUM(T2:T3)</f>
        <v>3</v>
      </c>
      <c r="U4" s="30">
        <f>SUM(U2:U3)</f>
        <v>3</v>
      </c>
      <c r="V4" s="32">
        <f>SUM(S4+U4)</f>
        <v>177.5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algorithmName="SHA-512" hashValue="ON39YdpmFHfN9f47KpiRvqrKx0V9+erV1CNkpWzYhW/Qyc6aT8rEyCrvauWSYGZK2ia3o7vd3akF07acHAFpOA==" saltValue="yVW9XmDwTqEnmpSGai0KYg==" spinCount="100000" sqref="E2:P2 B2:C2" name="Range1_4"/>
    <protectedRange algorithmName="SHA-512" hashValue="ON39YdpmFHfN9f47KpiRvqrKx0V9+erV1CNkpWzYhW/Qyc6aT8rEyCrvauWSYGZK2ia3o7vd3akF07acHAFpOA==" saltValue="yVW9XmDwTqEnmpSGai0KYg==" spinCount="100000" sqref="D2" name="Range1_1_2"/>
    <protectedRange algorithmName="SHA-512" hashValue="ON39YdpmFHfN9f47KpiRvqrKx0V9+erV1CNkpWzYhW/Qyc6aT8rEyCrvauWSYGZK2ia3o7vd3akF07acHAFpOA==" saltValue="yVW9XmDwTqEnmpSGai0KYg==" spinCount="100000" sqref="T2" name="Range1_3_5_2"/>
  </protectedRanges>
  <hyperlinks>
    <hyperlink ref="X1" location="'OLF 2025'!A1" display="Return to Rankings" xr:uid="{764FA595-435C-4228-8EB7-1961ECFBF4AC}"/>
  </hyperlinks>
  <pageMargins left="0.7" right="0.7" top="0.75" bottom="0.75" header="0.3" footer="0.3"/>
  <pageSetup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9C28BE-EF88-40D2-9B9E-0E4A7FB47F8E}">
  <dimension ref="A1:X4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8.140625" bestFit="1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1" t="s">
        <v>1</v>
      </c>
      <c r="B1" s="22" t="s">
        <v>2</v>
      </c>
      <c r="C1" s="23" t="s">
        <v>3</v>
      </c>
      <c r="D1" s="24" t="s">
        <v>4</v>
      </c>
      <c r="E1" s="25" t="s">
        <v>11</v>
      </c>
      <c r="F1" s="25" t="s">
        <v>12</v>
      </c>
      <c r="G1" s="25" t="s">
        <v>13</v>
      </c>
      <c r="H1" s="25" t="s">
        <v>12</v>
      </c>
      <c r="I1" s="25" t="s">
        <v>14</v>
      </c>
      <c r="J1" s="25" t="s">
        <v>12</v>
      </c>
      <c r="K1" s="25" t="s">
        <v>15</v>
      </c>
      <c r="L1" s="25" t="s">
        <v>12</v>
      </c>
      <c r="M1" s="25" t="s">
        <v>16</v>
      </c>
      <c r="N1" s="25" t="s">
        <v>12</v>
      </c>
      <c r="O1" s="25" t="s">
        <v>17</v>
      </c>
      <c r="P1" s="25" t="s">
        <v>12</v>
      </c>
      <c r="Q1" s="26" t="s">
        <v>18</v>
      </c>
      <c r="R1" s="27" t="s">
        <v>19</v>
      </c>
      <c r="S1" s="28" t="s">
        <v>5</v>
      </c>
      <c r="T1" s="28" t="s">
        <v>20</v>
      </c>
      <c r="U1" s="27" t="s">
        <v>6</v>
      </c>
      <c r="V1" s="28" t="s">
        <v>21</v>
      </c>
      <c r="X1" s="33" t="s">
        <v>23</v>
      </c>
    </row>
    <row r="2" spans="1:24" x14ac:dyDescent="0.25">
      <c r="A2" s="1" t="s">
        <v>26</v>
      </c>
      <c r="B2" s="2" t="s">
        <v>29</v>
      </c>
      <c r="C2" s="3">
        <v>45689</v>
      </c>
      <c r="D2" s="4" t="s">
        <v>22</v>
      </c>
      <c r="E2" s="34">
        <v>181</v>
      </c>
      <c r="F2" s="19">
        <v>1</v>
      </c>
      <c r="G2" s="34">
        <v>176</v>
      </c>
      <c r="H2" s="19"/>
      <c r="I2" s="5">
        <v>180</v>
      </c>
      <c r="J2" s="19"/>
      <c r="K2" s="35">
        <v>184</v>
      </c>
      <c r="L2" s="19">
        <v>1</v>
      </c>
      <c r="M2" s="35"/>
      <c r="N2" s="19"/>
      <c r="O2" s="5"/>
      <c r="P2" s="19"/>
      <c r="Q2" s="6">
        <v>4</v>
      </c>
      <c r="R2" s="6">
        <v>721</v>
      </c>
      <c r="S2" s="7">
        <v>180.25</v>
      </c>
      <c r="T2" s="36">
        <v>2</v>
      </c>
      <c r="U2" s="8">
        <v>5</v>
      </c>
      <c r="V2" s="9">
        <v>185.25</v>
      </c>
    </row>
    <row r="4" spans="1:24" x14ac:dyDescent="0.25">
      <c r="Q4" s="30">
        <f>SUM(Q2:Q3)</f>
        <v>4</v>
      </c>
      <c r="R4" s="30">
        <f>SUM(R2:R3)</f>
        <v>721</v>
      </c>
      <c r="S4" s="31">
        <f>SUM(R4/Q4)</f>
        <v>180.25</v>
      </c>
      <c r="T4" s="30">
        <f>SUM(T2:T3)</f>
        <v>2</v>
      </c>
      <c r="U4" s="30">
        <f>SUM(U2:U3)</f>
        <v>5</v>
      </c>
      <c r="V4" s="32">
        <f>SUM(S4+U4)</f>
        <v>185.25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</protectedRanges>
  <hyperlinks>
    <hyperlink ref="X1" location="'OLF 2025'!A1" display="Return to Rankings" xr:uid="{90DA9E4C-3FF3-4D95-BBFC-020D8515A370}"/>
  </hyperlinks>
  <pageMargins left="0.7" right="0.7" top="0.75" bottom="0.75" header="0.3" footer="0.3"/>
  <pageSetup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125898-10E5-4D75-A47E-FF7E173758A3}">
  <dimension ref="A1:X4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8.140625" bestFit="1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1" t="s">
        <v>1</v>
      </c>
      <c r="B1" s="22" t="s">
        <v>2</v>
      </c>
      <c r="C1" s="23" t="s">
        <v>3</v>
      </c>
      <c r="D1" s="24" t="s">
        <v>4</v>
      </c>
      <c r="E1" s="25" t="s">
        <v>11</v>
      </c>
      <c r="F1" s="25" t="s">
        <v>12</v>
      </c>
      <c r="G1" s="25" t="s">
        <v>13</v>
      </c>
      <c r="H1" s="25" t="s">
        <v>12</v>
      </c>
      <c r="I1" s="25" t="s">
        <v>14</v>
      </c>
      <c r="J1" s="25" t="s">
        <v>12</v>
      </c>
      <c r="K1" s="25" t="s">
        <v>15</v>
      </c>
      <c r="L1" s="25" t="s">
        <v>12</v>
      </c>
      <c r="M1" s="25" t="s">
        <v>16</v>
      </c>
      <c r="N1" s="25" t="s">
        <v>12</v>
      </c>
      <c r="O1" s="25" t="s">
        <v>17</v>
      </c>
      <c r="P1" s="25" t="s">
        <v>12</v>
      </c>
      <c r="Q1" s="26" t="s">
        <v>18</v>
      </c>
      <c r="R1" s="27" t="s">
        <v>19</v>
      </c>
      <c r="S1" s="28" t="s">
        <v>5</v>
      </c>
      <c r="T1" s="28" t="s">
        <v>20</v>
      </c>
      <c r="U1" s="27" t="s">
        <v>6</v>
      </c>
      <c r="V1" s="28" t="s">
        <v>21</v>
      </c>
      <c r="X1" s="33" t="s">
        <v>23</v>
      </c>
    </row>
    <row r="2" spans="1:24" ht="15" customHeight="1" x14ac:dyDescent="0.25">
      <c r="A2" s="1" t="s">
        <v>26</v>
      </c>
      <c r="B2" s="37" t="s">
        <v>57</v>
      </c>
      <c r="C2" s="38">
        <v>45725</v>
      </c>
      <c r="D2" s="39" t="s">
        <v>43</v>
      </c>
      <c r="E2" s="40">
        <v>173</v>
      </c>
      <c r="F2" s="41">
        <v>0</v>
      </c>
      <c r="G2" s="40">
        <v>181</v>
      </c>
      <c r="H2" s="41">
        <v>2</v>
      </c>
      <c r="I2" s="40">
        <v>175</v>
      </c>
      <c r="J2" s="41">
        <v>1</v>
      </c>
      <c r="K2" s="40">
        <v>178</v>
      </c>
      <c r="L2" s="41">
        <v>1</v>
      </c>
      <c r="M2" s="40"/>
      <c r="N2" s="41"/>
      <c r="O2" s="40"/>
      <c r="P2" s="41"/>
      <c r="Q2" s="42">
        <v>4</v>
      </c>
      <c r="R2" s="42">
        <v>707</v>
      </c>
      <c r="S2" s="43">
        <v>176.75</v>
      </c>
      <c r="T2" s="20">
        <v>4</v>
      </c>
      <c r="U2" s="44">
        <v>4</v>
      </c>
      <c r="V2" s="45">
        <v>180.75</v>
      </c>
    </row>
    <row r="4" spans="1:24" x14ac:dyDescent="0.25">
      <c r="Q4" s="30">
        <f>SUM(Q2:Q3)</f>
        <v>4</v>
      </c>
      <c r="R4" s="30">
        <f>SUM(R2:R3)</f>
        <v>707</v>
      </c>
      <c r="S4" s="31">
        <f>SUM(R4/Q4)</f>
        <v>176.75</v>
      </c>
      <c r="T4" s="30">
        <f>SUM(T2:T3)</f>
        <v>4</v>
      </c>
      <c r="U4" s="30">
        <f>SUM(U2:U3)</f>
        <v>4</v>
      </c>
      <c r="V4" s="32">
        <f>SUM(S4+U4)</f>
        <v>180.75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</protectedRanges>
  <hyperlinks>
    <hyperlink ref="X1" location="'OLF 2025'!A1" display="Return to Rankings" xr:uid="{DC2ADB9C-2EF4-4798-8341-1686F6B930EA}"/>
  </hyperlinks>
  <pageMargins left="0.7" right="0.7" top="0.75" bottom="0.75" header="0.3" footer="0.3"/>
  <pageSetup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3DD369-7050-471F-92D4-BB7B74F46AE8}">
  <dimension ref="A1:X4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8.140625" bestFit="1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1" t="s">
        <v>1</v>
      </c>
      <c r="B1" s="22" t="s">
        <v>2</v>
      </c>
      <c r="C1" s="23" t="s">
        <v>3</v>
      </c>
      <c r="D1" s="24" t="s">
        <v>4</v>
      </c>
      <c r="E1" s="25" t="s">
        <v>11</v>
      </c>
      <c r="F1" s="25" t="s">
        <v>12</v>
      </c>
      <c r="G1" s="25" t="s">
        <v>13</v>
      </c>
      <c r="H1" s="25" t="s">
        <v>12</v>
      </c>
      <c r="I1" s="25" t="s">
        <v>14</v>
      </c>
      <c r="J1" s="25" t="s">
        <v>12</v>
      </c>
      <c r="K1" s="25" t="s">
        <v>15</v>
      </c>
      <c r="L1" s="25" t="s">
        <v>12</v>
      </c>
      <c r="M1" s="25" t="s">
        <v>16</v>
      </c>
      <c r="N1" s="25" t="s">
        <v>12</v>
      </c>
      <c r="O1" s="25" t="s">
        <v>17</v>
      </c>
      <c r="P1" s="25" t="s">
        <v>12</v>
      </c>
      <c r="Q1" s="26" t="s">
        <v>18</v>
      </c>
      <c r="R1" s="27" t="s">
        <v>19</v>
      </c>
      <c r="S1" s="28" t="s">
        <v>5</v>
      </c>
      <c r="T1" s="28" t="s">
        <v>20</v>
      </c>
      <c r="U1" s="27" t="s">
        <v>6</v>
      </c>
      <c r="V1" s="28" t="s">
        <v>21</v>
      </c>
      <c r="X1" s="33" t="s">
        <v>23</v>
      </c>
    </row>
    <row r="2" spans="1:24" ht="15" customHeight="1" x14ac:dyDescent="0.25">
      <c r="A2" s="1" t="s">
        <v>26</v>
      </c>
      <c r="B2" s="2" t="s">
        <v>30</v>
      </c>
      <c r="C2" s="3">
        <v>45696</v>
      </c>
      <c r="D2" s="4" t="s">
        <v>41</v>
      </c>
      <c r="E2" s="5">
        <v>158</v>
      </c>
      <c r="F2" s="19">
        <v>0</v>
      </c>
      <c r="G2" s="5">
        <v>144</v>
      </c>
      <c r="H2" s="19">
        <v>0</v>
      </c>
      <c r="I2" s="5">
        <v>158</v>
      </c>
      <c r="J2" s="19">
        <v>1</v>
      </c>
      <c r="K2" s="5">
        <v>144</v>
      </c>
      <c r="L2" s="19">
        <v>0</v>
      </c>
      <c r="M2" s="5"/>
      <c r="N2" s="19"/>
      <c r="O2" s="5"/>
      <c r="P2" s="19"/>
      <c r="Q2" s="6">
        <v>4</v>
      </c>
      <c r="R2" s="6">
        <v>604</v>
      </c>
      <c r="S2" s="7">
        <v>151</v>
      </c>
      <c r="T2" s="20">
        <v>1</v>
      </c>
      <c r="U2" s="8">
        <v>2</v>
      </c>
      <c r="V2" s="9">
        <v>153</v>
      </c>
    </row>
    <row r="4" spans="1:24" x14ac:dyDescent="0.25">
      <c r="Q4" s="30">
        <f>SUM(Q2:Q3)</f>
        <v>4</v>
      </c>
      <c r="R4" s="30">
        <f>SUM(R2:R3)</f>
        <v>604</v>
      </c>
      <c r="S4" s="31">
        <f>SUM(R4/Q4)</f>
        <v>151</v>
      </c>
      <c r="T4" s="30">
        <f>SUM(T2:T3)</f>
        <v>1</v>
      </c>
      <c r="U4" s="30">
        <f>SUM(U2:U3)</f>
        <v>2</v>
      </c>
      <c r="V4" s="32">
        <f>SUM(S4+U4)</f>
        <v>153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</protectedRanges>
  <hyperlinks>
    <hyperlink ref="X1" location="'OLF 2025'!A1" display="Return to Rankings" xr:uid="{8114F1C9-2395-4579-B69B-688461CC188A}"/>
  </hyperlinks>
  <pageMargins left="0.7" right="0.7" top="0.75" bottom="0.75" header="0.3" footer="0.3"/>
  <pageSetup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576514-7EB0-469C-B7A9-5F853F37378E}">
  <dimension ref="A1:X4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1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1" t="s">
        <v>1</v>
      </c>
      <c r="B1" s="22" t="s">
        <v>2</v>
      </c>
      <c r="C1" s="23" t="s">
        <v>3</v>
      </c>
      <c r="D1" s="24" t="s">
        <v>4</v>
      </c>
      <c r="E1" s="25" t="s">
        <v>11</v>
      </c>
      <c r="F1" s="25" t="s">
        <v>12</v>
      </c>
      <c r="G1" s="25" t="s">
        <v>13</v>
      </c>
      <c r="H1" s="25" t="s">
        <v>12</v>
      </c>
      <c r="I1" s="25" t="s">
        <v>14</v>
      </c>
      <c r="J1" s="25" t="s">
        <v>12</v>
      </c>
      <c r="K1" s="25" t="s">
        <v>15</v>
      </c>
      <c r="L1" s="25" t="s">
        <v>12</v>
      </c>
      <c r="M1" s="25" t="s">
        <v>16</v>
      </c>
      <c r="N1" s="25" t="s">
        <v>12</v>
      </c>
      <c r="O1" s="25" t="s">
        <v>17</v>
      </c>
      <c r="P1" s="25" t="s">
        <v>12</v>
      </c>
      <c r="Q1" s="26" t="s">
        <v>18</v>
      </c>
      <c r="R1" s="27" t="s">
        <v>19</v>
      </c>
      <c r="S1" s="28" t="s">
        <v>5</v>
      </c>
      <c r="T1" s="28" t="s">
        <v>20</v>
      </c>
      <c r="U1" s="27" t="s">
        <v>6</v>
      </c>
      <c r="V1" s="28" t="s">
        <v>21</v>
      </c>
      <c r="X1" s="33" t="s">
        <v>23</v>
      </c>
    </row>
    <row r="2" spans="1:24" ht="15" customHeight="1" x14ac:dyDescent="0.25">
      <c r="A2" s="1" t="s">
        <v>26</v>
      </c>
      <c r="B2" s="57" t="s">
        <v>69</v>
      </c>
      <c r="C2" s="58">
        <v>45737</v>
      </c>
      <c r="D2" s="59" t="s">
        <v>22</v>
      </c>
      <c r="E2" s="60">
        <v>140</v>
      </c>
      <c r="F2" s="61">
        <v>0</v>
      </c>
      <c r="G2" s="62">
        <v>184</v>
      </c>
      <c r="H2" s="61">
        <v>0</v>
      </c>
      <c r="I2" s="60">
        <v>152</v>
      </c>
      <c r="J2" s="61">
        <v>0</v>
      </c>
      <c r="K2" s="60">
        <v>162</v>
      </c>
      <c r="L2" s="61">
        <v>1</v>
      </c>
      <c r="M2" s="60"/>
      <c r="N2" s="61"/>
      <c r="O2" s="60"/>
      <c r="P2" s="61"/>
      <c r="Q2" s="63">
        <v>4</v>
      </c>
      <c r="R2" s="63">
        <v>638</v>
      </c>
      <c r="S2" s="64">
        <v>159.5</v>
      </c>
      <c r="T2" s="65">
        <v>1</v>
      </c>
      <c r="U2" s="66">
        <v>4</v>
      </c>
      <c r="V2" s="67">
        <v>163.5</v>
      </c>
    </row>
    <row r="4" spans="1:24" x14ac:dyDescent="0.25">
      <c r="Q4" s="30">
        <f>SUM(Q2:Q3)</f>
        <v>4</v>
      </c>
      <c r="R4" s="30">
        <f>SUM(R2:R3)</f>
        <v>638</v>
      </c>
      <c r="S4" s="31">
        <f>SUM(R4/Q4)</f>
        <v>159.5</v>
      </c>
      <c r="T4" s="30">
        <f>SUM(T2:T3)</f>
        <v>1</v>
      </c>
      <c r="U4" s="30">
        <f>SUM(U2:U3)</f>
        <v>4</v>
      </c>
      <c r="V4" s="32">
        <f>SUM(S4+U4)</f>
        <v>163.5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</protectedRanges>
  <hyperlinks>
    <hyperlink ref="X1" location="'OLF 2025'!A1" display="Return to Rankings" xr:uid="{5B3B9B78-6A05-4FB5-8001-180C436855E4}"/>
  </hyperlinks>
  <pageMargins left="0.7" right="0.7" top="0.75" bottom="0.75" header="0.3" footer="0.3"/>
  <pageSetup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349F1D-5995-4FCD-AB8F-7626694C24FF}">
  <dimension ref="A1:X10"/>
  <sheetViews>
    <sheetView workbookViewId="0">
      <selection activeCell="Q11" sqref="Q1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0.2851562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1" t="s">
        <v>1</v>
      </c>
      <c r="B1" s="22" t="s">
        <v>2</v>
      </c>
      <c r="C1" s="23" t="s">
        <v>3</v>
      </c>
      <c r="D1" s="24" t="s">
        <v>4</v>
      </c>
      <c r="E1" s="25" t="s">
        <v>11</v>
      </c>
      <c r="F1" s="25" t="s">
        <v>12</v>
      </c>
      <c r="G1" s="25" t="s">
        <v>13</v>
      </c>
      <c r="H1" s="25" t="s">
        <v>12</v>
      </c>
      <c r="I1" s="25" t="s">
        <v>14</v>
      </c>
      <c r="J1" s="25" t="s">
        <v>12</v>
      </c>
      <c r="K1" s="25" t="s">
        <v>15</v>
      </c>
      <c r="L1" s="25" t="s">
        <v>12</v>
      </c>
      <c r="M1" s="25" t="s">
        <v>16</v>
      </c>
      <c r="N1" s="25" t="s">
        <v>12</v>
      </c>
      <c r="O1" s="25" t="s">
        <v>17</v>
      </c>
      <c r="P1" s="25" t="s">
        <v>12</v>
      </c>
      <c r="Q1" s="26" t="s">
        <v>18</v>
      </c>
      <c r="R1" s="27" t="s">
        <v>19</v>
      </c>
      <c r="S1" s="28" t="s">
        <v>5</v>
      </c>
      <c r="T1" s="28" t="s">
        <v>20</v>
      </c>
      <c r="U1" s="27" t="s">
        <v>6</v>
      </c>
      <c r="V1" s="28" t="s">
        <v>21</v>
      </c>
      <c r="X1" s="33" t="s">
        <v>23</v>
      </c>
    </row>
    <row r="2" spans="1:24" x14ac:dyDescent="0.25">
      <c r="A2" s="1" t="s">
        <v>26</v>
      </c>
      <c r="B2" s="2" t="s">
        <v>31</v>
      </c>
      <c r="C2" s="3">
        <v>45693</v>
      </c>
      <c r="D2" s="4" t="s">
        <v>42</v>
      </c>
      <c r="E2" s="5">
        <v>172</v>
      </c>
      <c r="F2" s="19">
        <v>0</v>
      </c>
      <c r="G2" s="5">
        <v>177</v>
      </c>
      <c r="H2" s="19">
        <v>1</v>
      </c>
      <c r="I2" s="5">
        <v>184</v>
      </c>
      <c r="J2" s="19">
        <v>1</v>
      </c>
      <c r="K2" s="5">
        <v>190</v>
      </c>
      <c r="L2" s="19">
        <v>1</v>
      </c>
      <c r="M2" s="5"/>
      <c r="N2" s="19"/>
      <c r="O2" s="5"/>
      <c r="P2" s="19"/>
      <c r="Q2" s="6">
        <v>4</v>
      </c>
      <c r="R2" s="6">
        <v>723</v>
      </c>
      <c r="S2" s="7">
        <v>180.75</v>
      </c>
      <c r="T2" s="20">
        <v>3</v>
      </c>
      <c r="U2" s="8">
        <v>5</v>
      </c>
      <c r="V2" s="9">
        <v>185.75</v>
      </c>
    </row>
    <row r="3" spans="1:24" x14ac:dyDescent="0.25">
      <c r="A3" s="1" t="s">
        <v>26</v>
      </c>
      <c r="B3" s="2" t="s">
        <v>31</v>
      </c>
      <c r="C3" s="3">
        <v>45696</v>
      </c>
      <c r="D3" s="4" t="s">
        <v>42</v>
      </c>
      <c r="E3" s="34">
        <v>177</v>
      </c>
      <c r="F3" s="19">
        <v>0</v>
      </c>
      <c r="G3" s="34">
        <v>181</v>
      </c>
      <c r="H3" s="19">
        <v>1</v>
      </c>
      <c r="I3" s="5">
        <v>186</v>
      </c>
      <c r="J3" s="19">
        <v>1</v>
      </c>
      <c r="K3" s="35">
        <v>185</v>
      </c>
      <c r="L3" s="19">
        <v>0</v>
      </c>
      <c r="M3" s="35"/>
      <c r="N3" s="19"/>
      <c r="O3" s="5"/>
      <c r="P3" s="19"/>
      <c r="Q3" s="6">
        <v>4</v>
      </c>
      <c r="R3" s="6">
        <v>729</v>
      </c>
      <c r="S3" s="7">
        <v>182.25</v>
      </c>
      <c r="T3" s="36">
        <v>2</v>
      </c>
      <c r="U3" s="8">
        <v>5</v>
      </c>
      <c r="V3" s="9">
        <v>187.25</v>
      </c>
    </row>
    <row r="4" spans="1:24" x14ac:dyDescent="0.25">
      <c r="A4" s="1" t="s">
        <v>26</v>
      </c>
      <c r="B4" s="2" t="s">
        <v>31</v>
      </c>
      <c r="C4" s="3">
        <v>45700</v>
      </c>
      <c r="D4" s="4" t="s">
        <v>42</v>
      </c>
      <c r="E4" s="5">
        <v>188</v>
      </c>
      <c r="F4" s="19">
        <v>3</v>
      </c>
      <c r="G4" s="34">
        <v>186</v>
      </c>
      <c r="H4" s="19">
        <v>1</v>
      </c>
      <c r="I4" s="5">
        <v>189</v>
      </c>
      <c r="J4" s="19">
        <v>1</v>
      </c>
      <c r="K4" s="5">
        <v>182</v>
      </c>
      <c r="L4" s="19"/>
      <c r="M4" s="5"/>
      <c r="N4" s="19"/>
      <c r="O4" s="5"/>
      <c r="P4" s="19"/>
      <c r="Q4" s="6">
        <v>4</v>
      </c>
      <c r="R4" s="6">
        <v>745</v>
      </c>
      <c r="S4" s="7">
        <v>186.25</v>
      </c>
      <c r="T4" s="36">
        <v>5</v>
      </c>
      <c r="U4" s="8">
        <v>13</v>
      </c>
      <c r="V4" s="9">
        <v>199.25</v>
      </c>
    </row>
    <row r="5" spans="1:24" x14ac:dyDescent="0.25">
      <c r="A5" s="1" t="s">
        <v>26</v>
      </c>
      <c r="B5" s="2" t="s">
        <v>31</v>
      </c>
      <c r="C5" s="3">
        <v>45721</v>
      </c>
      <c r="D5" s="4" t="s">
        <v>42</v>
      </c>
      <c r="E5" s="34">
        <v>171</v>
      </c>
      <c r="F5" s="19">
        <v>1</v>
      </c>
      <c r="G5" s="34">
        <v>180</v>
      </c>
      <c r="H5" s="19">
        <v>0</v>
      </c>
      <c r="I5" s="5">
        <v>178</v>
      </c>
      <c r="J5" s="19"/>
      <c r="K5" s="35">
        <v>181</v>
      </c>
      <c r="L5" s="19"/>
      <c r="M5" s="35"/>
      <c r="N5" s="19"/>
      <c r="O5" s="5"/>
      <c r="P5" s="19"/>
      <c r="Q5" s="6">
        <v>4</v>
      </c>
      <c r="R5" s="6">
        <v>710</v>
      </c>
      <c r="S5" s="7">
        <v>177.5</v>
      </c>
      <c r="T5" s="36">
        <v>1</v>
      </c>
      <c r="U5" s="8">
        <v>4</v>
      </c>
      <c r="V5" s="9">
        <v>181.5</v>
      </c>
    </row>
    <row r="6" spans="1:24" x14ac:dyDescent="0.25">
      <c r="A6" s="1" t="s">
        <v>26</v>
      </c>
      <c r="B6" s="2" t="s">
        <v>31</v>
      </c>
      <c r="C6" s="3">
        <v>45728</v>
      </c>
      <c r="D6" s="4" t="s">
        <v>42</v>
      </c>
      <c r="E6" s="5">
        <v>171</v>
      </c>
      <c r="F6" s="19"/>
      <c r="G6" s="34">
        <v>169</v>
      </c>
      <c r="H6" s="19"/>
      <c r="I6" s="5">
        <v>170</v>
      </c>
      <c r="J6" s="19"/>
      <c r="K6" s="5">
        <v>181</v>
      </c>
      <c r="L6" s="19">
        <v>1</v>
      </c>
      <c r="M6" s="5"/>
      <c r="N6" s="19"/>
      <c r="O6" s="5"/>
      <c r="P6" s="19"/>
      <c r="Q6" s="6">
        <v>4</v>
      </c>
      <c r="R6" s="6">
        <v>691</v>
      </c>
      <c r="S6" s="7">
        <v>172.75</v>
      </c>
      <c r="T6" s="36">
        <v>1</v>
      </c>
      <c r="U6" s="8">
        <v>2</v>
      </c>
      <c r="V6" s="9">
        <v>174.75</v>
      </c>
    </row>
    <row r="7" spans="1:24" x14ac:dyDescent="0.25">
      <c r="A7" s="1" t="s">
        <v>26</v>
      </c>
      <c r="B7" s="2" t="s">
        <v>31</v>
      </c>
      <c r="C7" s="3">
        <v>45731</v>
      </c>
      <c r="D7" s="4" t="s">
        <v>42</v>
      </c>
      <c r="E7" s="5">
        <v>178</v>
      </c>
      <c r="F7" s="19">
        <v>1</v>
      </c>
      <c r="G7" s="34">
        <v>184</v>
      </c>
      <c r="H7" s="19">
        <v>1</v>
      </c>
      <c r="I7" s="5">
        <v>180</v>
      </c>
      <c r="J7" s="19"/>
      <c r="K7" s="5">
        <v>182</v>
      </c>
      <c r="L7" s="19"/>
      <c r="M7" s="5"/>
      <c r="N7" s="19"/>
      <c r="O7" s="5"/>
      <c r="P7" s="19"/>
      <c r="Q7" s="6">
        <v>4</v>
      </c>
      <c r="R7" s="6">
        <v>724</v>
      </c>
      <c r="S7" s="7">
        <v>181</v>
      </c>
      <c r="T7" s="36">
        <v>2</v>
      </c>
      <c r="U7" s="8">
        <v>11</v>
      </c>
      <c r="V7" s="9">
        <v>192</v>
      </c>
    </row>
    <row r="8" spans="1:24" x14ac:dyDescent="0.25">
      <c r="A8" s="1" t="s">
        <v>26</v>
      </c>
      <c r="B8" s="2" t="s">
        <v>31</v>
      </c>
      <c r="C8" s="3">
        <v>45735</v>
      </c>
      <c r="D8" s="4" t="s">
        <v>42</v>
      </c>
      <c r="E8" s="5">
        <v>159</v>
      </c>
      <c r="F8" s="19"/>
      <c r="G8" s="34">
        <v>177</v>
      </c>
      <c r="H8" s="19"/>
      <c r="I8" s="5">
        <v>170</v>
      </c>
      <c r="J8" s="19"/>
      <c r="K8" s="5">
        <v>177</v>
      </c>
      <c r="L8" s="19">
        <v>1</v>
      </c>
      <c r="M8" s="5"/>
      <c r="N8" s="19"/>
      <c r="O8" s="5"/>
      <c r="P8" s="19"/>
      <c r="Q8" s="6">
        <v>4</v>
      </c>
      <c r="R8" s="6">
        <v>683</v>
      </c>
      <c r="S8" s="7">
        <v>170.75</v>
      </c>
      <c r="T8" s="36">
        <v>1</v>
      </c>
      <c r="U8" s="8">
        <v>3</v>
      </c>
      <c r="V8" s="9">
        <v>173.75</v>
      </c>
    </row>
    <row r="10" spans="1:24" x14ac:dyDescent="0.25">
      <c r="Q10" s="30">
        <f>SUM(Q2:Q9)</f>
        <v>28</v>
      </c>
      <c r="R10" s="30">
        <f>SUM(R2:R9)</f>
        <v>5005</v>
      </c>
      <c r="S10" s="31">
        <f>SUM(R10/Q10)</f>
        <v>178.75</v>
      </c>
      <c r="T10" s="30">
        <f>SUM(T2:T9)</f>
        <v>15</v>
      </c>
      <c r="U10" s="30">
        <f>SUM(U2:U9)</f>
        <v>43</v>
      </c>
      <c r="V10" s="32">
        <f>SUM(S10+U10)</f>
        <v>221.75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sqref="B4:C4 L4:P4 E4:J4 E5:J5 L5:P5 B5:C5" name="Range1_3_1"/>
    <protectedRange sqref="D4 D5" name="Range1_1_2_1"/>
    <protectedRange sqref="K4 K5" name="Range1_3"/>
    <protectedRange sqref="T4 T5" name="Range1_3_5_2"/>
  </protectedRanges>
  <hyperlinks>
    <hyperlink ref="X1" location="'OLF 2025'!A1" display="Return to Rankings" xr:uid="{C5318B45-707E-4A01-B671-590317AE9F70}"/>
  </hyperlinks>
  <pageMargins left="0.7" right="0.7" top="0.75" bottom="0.75" header="0.3" footer="0.3"/>
  <pageSetup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ED5B5C-6DA7-426D-8C89-A14BFD0E609C}">
  <dimension ref="A1:X4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0.14062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1" t="s">
        <v>1</v>
      </c>
      <c r="B1" s="22" t="s">
        <v>2</v>
      </c>
      <c r="C1" s="23" t="s">
        <v>3</v>
      </c>
      <c r="D1" s="24" t="s">
        <v>4</v>
      </c>
      <c r="E1" s="25" t="s">
        <v>11</v>
      </c>
      <c r="F1" s="25" t="s">
        <v>12</v>
      </c>
      <c r="G1" s="25" t="s">
        <v>13</v>
      </c>
      <c r="H1" s="25" t="s">
        <v>12</v>
      </c>
      <c r="I1" s="25" t="s">
        <v>14</v>
      </c>
      <c r="J1" s="25" t="s">
        <v>12</v>
      </c>
      <c r="K1" s="25" t="s">
        <v>15</v>
      </c>
      <c r="L1" s="25" t="s">
        <v>12</v>
      </c>
      <c r="M1" s="25" t="s">
        <v>16</v>
      </c>
      <c r="N1" s="25" t="s">
        <v>12</v>
      </c>
      <c r="O1" s="25" t="s">
        <v>17</v>
      </c>
      <c r="P1" s="25" t="s">
        <v>12</v>
      </c>
      <c r="Q1" s="26" t="s">
        <v>18</v>
      </c>
      <c r="R1" s="27" t="s">
        <v>19</v>
      </c>
      <c r="S1" s="28" t="s">
        <v>5</v>
      </c>
      <c r="T1" s="28" t="s">
        <v>20</v>
      </c>
      <c r="U1" s="27" t="s">
        <v>6</v>
      </c>
      <c r="V1" s="28" t="s">
        <v>21</v>
      </c>
      <c r="X1" s="33" t="s">
        <v>23</v>
      </c>
    </row>
    <row r="2" spans="1:24" ht="15" customHeight="1" x14ac:dyDescent="0.25">
      <c r="A2" s="1" t="s">
        <v>26</v>
      </c>
      <c r="B2" s="2" t="s">
        <v>62</v>
      </c>
      <c r="C2" s="3">
        <v>45728</v>
      </c>
      <c r="D2" s="4" t="s">
        <v>42</v>
      </c>
      <c r="E2" s="34">
        <v>181</v>
      </c>
      <c r="F2" s="19"/>
      <c r="G2" s="34">
        <v>179</v>
      </c>
      <c r="H2" s="19">
        <v>1</v>
      </c>
      <c r="I2" s="5">
        <v>186</v>
      </c>
      <c r="J2" s="19"/>
      <c r="K2" s="35">
        <v>186</v>
      </c>
      <c r="L2" s="19">
        <v>1</v>
      </c>
      <c r="M2" s="35"/>
      <c r="N2" s="19"/>
      <c r="O2" s="5"/>
      <c r="P2" s="19"/>
      <c r="Q2" s="6">
        <v>4</v>
      </c>
      <c r="R2" s="6">
        <v>732</v>
      </c>
      <c r="S2" s="7">
        <v>183</v>
      </c>
      <c r="T2" s="36">
        <v>2</v>
      </c>
      <c r="U2" s="8">
        <v>13</v>
      </c>
      <c r="V2" s="9">
        <v>196</v>
      </c>
    </row>
    <row r="4" spans="1:24" x14ac:dyDescent="0.25">
      <c r="Q4" s="30">
        <f>SUM(Q2:Q3)</f>
        <v>4</v>
      </c>
      <c r="R4" s="30">
        <f>SUM(R2:R3)</f>
        <v>732</v>
      </c>
      <c r="S4" s="31">
        <f>SUM(R4/Q4)</f>
        <v>183</v>
      </c>
      <c r="T4" s="30">
        <f>SUM(T2:T3)</f>
        <v>2</v>
      </c>
      <c r="U4" s="30">
        <f>SUM(U2:U3)</f>
        <v>13</v>
      </c>
      <c r="V4" s="32">
        <f>SUM(S4+U4)</f>
        <v>196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sqref="B2" name="Range1_4"/>
    <protectedRange sqref="D2" name="Range1_1_3"/>
  </protectedRanges>
  <hyperlinks>
    <hyperlink ref="X1" location="'OLF 2025'!A1" display="Return to Rankings" xr:uid="{97816D00-2CEE-4270-B344-EACDFEBA7B58}"/>
  </hyperlink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38</vt:i4>
      </vt:variant>
    </vt:vector>
  </HeadingPairs>
  <TitlesOfParts>
    <vt:vector size="38" baseType="lpstr">
      <vt:lpstr>OLF 2025</vt:lpstr>
      <vt:lpstr>Bob Benavidez</vt:lpstr>
      <vt:lpstr>Bobby Young</vt:lpstr>
      <vt:lpstr>Brent Lott</vt:lpstr>
      <vt:lpstr>Brian Vincent</vt:lpstr>
      <vt:lpstr>BW Kennedy</vt:lpstr>
      <vt:lpstr>Charles Chaplin</vt:lpstr>
      <vt:lpstr>Chris Bradley</vt:lpstr>
      <vt:lpstr>Chuck Miller</vt:lpstr>
      <vt:lpstr>Danny Sissom</vt:lpstr>
      <vt:lpstr>Darrell Franchuk</vt:lpstr>
      <vt:lpstr>Darryl Crawford</vt:lpstr>
      <vt:lpstr>David Crawford</vt:lpstr>
      <vt:lpstr>David Strother</vt:lpstr>
      <vt:lpstr>Frank DeGott</vt:lpstr>
      <vt:lpstr>Freddy Geiselbreth</vt:lpstr>
      <vt:lpstr>Gary Hicks</vt:lpstr>
      <vt:lpstr>Gerry Rodriguez</vt:lpstr>
      <vt:lpstr>Jake Penton</vt:lpstr>
      <vt:lpstr>Jamie Penton</vt:lpstr>
      <vt:lpstr>Jerry Willeford</vt:lpstr>
      <vt:lpstr>Jock Owings</vt:lpstr>
      <vt:lpstr>Joe McSwain</vt:lpstr>
      <vt:lpstr>Joe Stephens</vt:lpstr>
      <vt:lpstr>Joe Yanez</vt:lpstr>
      <vt:lpstr>John Hoagland</vt:lpstr>
      <vt:lpstr>Jud Denniston</vt:lpstr>
      <vt:lpstr>Ken Osmond</vt:lpstr>
      <vt:lpstr>Melissa Allen</vt:lpstr>
      <vt:lpstr>Melvin Ferguson</vt:lpstr>
      <vt:lpstr>Mike Gross</vt:lpstr>
      <vt:lpstr>Nick Smith</vt:lpstr>
      <vt:lpstr>Philip Dedmon</vt:lpstr>
      <vt:lpstr>Terry Reynolds</vt:lpstr>
      <vt:lpstr>Terry Whitt</vt:lpstr>
      <vt:lpstr>Tony Kaiser</vt:lpstr>
      <vt:lpstr>Tyler Price</vt:lpstr>
      <vt:lpstr>Zach Turner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chacon</dc:creator>
  <cp:lastModifiedBy>Jerry Willeford</cp:lastModifiedBy>
  <dcterms:created xsi:type="dcterms:W3CDTF">2020-01-30T01:18:37Z</dcterms:created>
  <dcterms:modified xsi:type="dcterms:W3CDTF">2025-03-25T00:50:03Z</dcterms:modified>
</cp:coreProperties>
</file>