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ABRA 2025 State Match Info\National Rankings 2025\"/>
    </mc:Choice>
  </mc:AlternateContent>
  <xr:revisionPtr revIDLastSave="0" documentId="13_ncr:1_{6348D334-711D-4A5D-9CFC-49BD24486325}" xr6:coauthVersionLast="47" xr6:coauthVersionMax="47" xr10:uidLastSave="{00000000-0000-0000-0000-000000000000}"/>
  <bookViews>
    <workbookView xWindow="28680" yWindow="-900" windowWidth="29040" windowHeight="15720" xr2:uid="{A35FAFAA-3A44-445C-BAAA-3002DD1ECE94}"/>
  </bookViews>
  <sheets>
    <sheet name="UNL 2025" sheetId="1" r:id="rId1"/>
    <sheet name="Brady Riley" sheetId="264" r:id="rId2"/>
    <sheet name="Brett Cavins" sheetId="251" r:id="rId3"/>
    <sheet name="Bud Stell" sheetId="252" r:id="rId4"/>
    <sheet name="Chuck Miller" sheetId="253" r:id="rId5"/>
    <sheet name="Darren Krumweide" sheetId="254" r:id="rId6"/>
    <sheet name="Frank Breland" sheetId="255" r:id="rId7"/>
    <sheet name="Jerry Coor" sheetId="256" r:id="rId8"/>
    <sheet name="Jerry Willeford" sheetId="257" r:id="rId9"/>
    <sheet name="John Hovan" sheetId="262" r:id="rId10"/>
    <sheet name="Luis Ordorica" sheetId="261" r:id="rId11"/>
    <sheet name="Ronald Herring" sheetId="258" r:id="rId12"/>
    <sheet name="Scott Jackson" sheetId="260" r:id="rId13"/>
    <sheet name="Shawn Dull" sheetId="263" r:id="rId14"/>
    <sheet name="Sterling Martin" sheetId="265" r:id="rId15"/>
    <sheet name="Steve Hope" sheetId="266" r:id="rId16"/>
    <sheet name="Tim Evans" sheetId="250" r:id="rId17"/>
    <sheet name="Tyler Thorton" sheetId="249" r:id="rId18"/>
    <sheet name="Wayne Argence" sheetId="259" r:id="rId19"/>
  </sheets>
  <definedNames>
    <definedName name="_xlnm._FilterDatabase" localSheetId="0" hidden="1">'UNL 2025'!#REF!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1" l="1"/>
  <c r="H24" i="1"/>
  <c r="G24" i="1"/>
  <c r="F24" i="1"/>
  <c r="E24" i="1"/>
  <c r="I19" i="1"/>
  <c r="H19" i="1"/>
  <c r="G19" i="1"/>
  <c r="F19" i="1"/>
  <c r="E19" i="1"/>
  <c r="I12" i="1"/>
  <c r="H12" i="1"/>
  <c r="G12" i="1"/>
  <c r="F12" i="1"/>
  <c r="E12" i="1"/>
  <c r="D24" i="1"/>
  <c r="U4" i="266"/>
  <c r="T4" i="266"/>
  <c r="R4" i="266"/>
  <c r="Q4" i="266"/>
  <c r="S4" i="266" s="1"/>
  <c r="V4" i="266" s="1"/>
  <c r="D19" i="1"/>
  <c r="U4" i="265"/>
  <c r="T4" i="265"/>
  <c r="R4" i="265"/>
  <c r="S4" i="265" s="1"/>
  <c r="V4" i="265" s="1"/>
  <c r="Q4" i="265"/>
  <c r="D12" i="1"/>
  <c r="U4" i="264"/>
  <c r="T4" i="264"/>
  <c r="R4" i="264"/>
  <c r="Q4" i="264"/>
  <c r="I23" i="1"/>
  <c r="H23" i="1"/>
  <c r="G23" i="1"/>
  <c r="F23" i="1"/>
  <c r="E23" i="1"/>
  <c r="I18" i="1"/>
  <c r="H18" i="1"/>
  <c r="G18" i="1"/>
  <c r="F18" i="1"/>
  <c r="E18" i="1"/>
  <c r="D23" i="1"/>
  <c r="U4" i="263"/>
  <c r="T4" i="263"/>
  <c r="R4" i="263"/>
  <c r="S4" i="263" s="1"/>
  <c r="V4" i="263" s="1"/>
  <c r="Q4" i="263"/>
  <c r="D18" i="1"/>
  <c r="U4" i="262"/>
  <c r="T4" i="262"/>
  <c r="R4" i="262"/>
  <c r="S4" i="262" s="1"/>
  <c r="V4" i="262" s="1"/>
  <c r="Q4" i="262"/>
  <c r="D22" i="1"/>
  <c r="E22" i="1"/>
  <c r="F22" i="1"/>
  <c r="G22" i="1"/>
  <c r="H22" i="1"/>
  <c r="I22" i="1"/>
  <c r="I21" i="1"/>
  <c r="H21" i="1"/>
  <c r="G21" i="1"/>
  <c r="F21" i="1"/>
  <c r="E21" i="1"/>
  <c r="D21" i="1"/>
  <c r="U4" i="261"/>
  <c r="T4" i="261"/>
  <c r="R4" i="261"/>
  <c r="S4" i="261" s="1"/>
  <c r="V4" i="261" s="1"/>
  <c r="Q4" i="261"/>
  <c r="I11" i="1"/>
  <c r="H11" i="1"/>
  <c r="G11" i="1"/>
  <c r="F11" i="1"/>
  <c r="E11" i="1"/>
  <c r="D11" i="1"/>
  <c r="U4" i="260"/>
  <c r="T4" i="260"/>
  <c r="R4" i="260"/>
  <c r="S4" i="260" s="1"/>
  <c r="V4" i="260" s="1"/>
  <c r="Q4" i="260"/>
  <c r="H20" i="1"/>
  <c r="G20" i="1"/>
  <c r="I17" i="1"/>
  <c r="H17" i="1"/>
  <c r="G17" i="1"/>
  <c r="F17" i="1"/>
  <c r="E17" i="1"/>
  <c r="H9" i="1"/>
  <c r="E9" i="1"/>
  <c r="I13" i="1"/>
  <c r="H13" i="1"/>
  <c r="G13" i="1"/>
  <c r="F13" i="1"/>
  <c r="E13" i="1"/>
  <c r="I16" i="1"/>
  <c r="H16" i="1"/>
  <c r="G16" i="1"/>
  <c r="F16" i="1"/>
  <c r="E16" i="1"/>
  <c r="H15" i="1"/>
  <c r="G15" i="1"/>
  <c r="E15" i="1"/>
  <c r="D20" i="1"/>
  <c r="U5" i="259"/>
  <c r="T5" i="259"/>
  <c r="R5" i="259"/>
  <c r="Q5" i="259"/>
  <c r="U6" i="258"/>
  <c r="H10" i="1" s="1"/>
  <c r="T6" i="258"/>
  <c r="G10" i="1" s="1"/>
  <c r="R6" i="258"/>
  <c r="Q6" i="258"/>
  <c r="D10" i="1" s="1"/>
  <c r="D17" i="1"/>
  <c r="U4" i="257"/>
  <c r="T4" i="257"/>
  <c r="R4" i="257"/>
  <c r="S4" i="257" s="1"/>
  <c r="V4" i="257" s="1"/>
  <c r="Q4" i="257"/>
  <c r="U5" i="256"/>
  <c r="T5" i="256"/>
  <c r="G9" i="1" s="1"/>
  <c r="R5" i="256"/>
  <c r="Q5" i="256"/>
  <c r="D9" i="1" s="1"/>
  <c r="U6" i="255"/>
  <c r="H8" i="1" s="1"/>
  <c r="T6" i="255"/>
  <c r="G8" i="1" s="1"/>
  <c r="R6" i="255"/>
  <c r="E8" i="1" s="1"/>
  <c r="Q6" i="255"/>
  <c r="D8" i="1" s="1"/>
  <c r="U6" i="254"/>
  <c r="H14" i="1" s="1"/>
  <c r="T6" i="254"/>
  <c r="G14" i="1" s="1"/>
  <c r="R6" i="254"/>
  <c r="S6" i="254" s="1"/>
  <c r="V6" i="254" s="1"/>
  <c r="I14" i="1" s="1"/>
  <c r="Q6" i="254"/>
  <c r="D14" i="1" s="1"/>
  <c r="D13" i="1"/>
  <c r="U4" i="253"/>
  <c r="T4" i="253"/>
  <c r="R4" i="253"/>
  <c r="S4" i="253" s="1"/>
  <c r="V4" i="253" s="1"/>
  <c r="Q4" i="253"/>
  <c r="D16" i="1"/>
  <c r="U4" i="252"/>
  <c r="T4" i="252"/>
  <c r="R4" i="252"/>
  <c r="Q4" i="252"/>
  <c r="S4" i="252" s="1"/>
  <c r="V4" i="252" s="1"/>
  <c r="D15" i="1"/>
  <c r="U5" i="251"/>
  <c r="T5" i="251"/>
  <c r="R5" i="251"/>
  <c r="Q5" i="251"/>
  <c r="U4" i="250"/>
  <c r="T4" i="250"/>
  <c r="R4" i="250"/>
  <c r="S4" i="250" s="1"/>
  <c r="V4" i="250" s="1"/>
  <c r="Q4" i="250"/>
  <c r="U11" i="249"/>
  <c r="H6" i="1" s="1"/>
  <c r="T11" i="249"/>
  <c r="G6" i="1" s="1"/>
  <c r="R11" i="249"/>
  <c r="E6" i="1" s="1"/>
  <c r="Q11" i="249"/>
  <c r="D6" i="1" s="1"/>
  <c r="S4" i="264" l="1"/>
  <c r="V4" i="264" s="1"/>
  <c r="S6" i="258"/>
  <c r="V6" i="258" s="1"/>
  <c r="I10" i="1" s="1"/>
  <c r="S5" i="251"/>
  <c r="S5" i="259"/>
  <c r="E20" i="1"/>
  <c r="S5" i="256"/>
  <c r="F10" i="1"/>
  <c r="E10" i="1"/>
  <c r="E14" i="1"/>
  <c r="F14" i="1"/>
  <c r="S6" i="255"/>
  <c r="S11" i="249"/>
  <c r="V5" i="251" l="1"/>
  <c r="I15" i="1" s="1"/>
  <c r="F15" i="1"/>
  <c r="V5" i="259"/>
  <c r="I20" i="1" s="1"/>
  <c r="F20" i="1"/>
  <c r="V5" i="256"/>
  <c r="I9" i="1" s="1"/>
  <c r="F9" i="1"/>
  <c r="V6" i="255"/>
  <c r="I8" i="1" s="1"/>
  <c r="F8" i="1"/>
  <c r="V11" i="249"/>
  <c r="I6" i="1" s="1"/>
  <c r="F6" i="1"/>
</calcChain>
</file>

<file path=xl/sharedStrings.xml><?xml version="1.0" encoding="utf-8"?>
<sst xmlns="http://schemas.openxmlformats.org/spreadsheetml/2006/main" count="563" uniqueCount="52">
  <si>
    <t>Rank</t>
  </si>
  <si>
    <t>Class</t>
  </si>
  <si>
    <t>Competitor</t>
  </si>
  <si>
    <t>Date</t>
  </si>
  <si>
    <t>Range Location</t>
  </si>
  <si>
    <t>AGG</t>
  </si>
  <si>
    <t>Points</t>
  </si>
  <si>
    <t>Target Total</t>
  </si>
  <si>
    <t>Agg</t>
  </si>
  <si>
    <t>Agg + Points</t>
  </si>
  <si>
    <t># Of Targets</t>
  </si>
  <si>
    <t>TGT 1</t>
  </si>
  <si>
    <t>X</t>
  </si>
  <si>
    <t>TGT 2</t>
  </si>
  <si>
    <t>TGT 3</t>
  </si>
  <si>
    <t>TGT 4</t>
  </si>
  <si>
    <t>TGT 5</t>
  </si>
  <si>
    <t>TGT 6</t>
  </si>
  <si>
    <t># TGTs</t>
  </si>
  <si>
    <t>TGT Tot</t>
  </si>
  <si>
    <t>Tot  X</t>
  </si>
  <si>
    <t>AGG + Pts</t>
  </si>
  <si>
    <t>Beaumont, MS</t>
  </si>
  <si>
    <t>X-Count</t>
  </si>
  <si>
    <t>Return to Rankings</t>
  </si>
  <si>
    <t>Unlimited</t>
  </si>
  <si>
    <t>Tyler Thorton</t>
  </si>
  <si>
    <t>Tim Evans</t>
  </si>
  <si>
    <t xml:space="preserve">Unlimited </t>
  </si>
  <si>
    <t>ABRA NATIONAL UNLIMITED RANKING 2025</t>
  </si>
  <si>
    <t>Brett Cavins</t>
  </si>
  <si>
    <t>Bud Stell</t>
  </si>
  <si>
    <t>Chuck Miller</t>
  </si>
  <si>
    <t>Darren Krumwiede</t>
  </si>
  <si>
    <t>Frank Breland</t>
  </si>
  <si>
    <t>Jerry Coor</t>
  </si>
  <si>
    <t>Jerry Willeford</t>
  </si>
  <si>
    <t>Ronald Herring</t>
  </si>
  <si>
    <t>Wayne Argence</t>
  </si>
  <si>
    <t>Jackson, KY</t>
  </si>
  <si>
    <t>Biloxi, MS</t>
  </si>
  <si>
    <t>San Angelo, TX</t>
  </si>
  <si>
    <t>Boerne, TX</t>
  </si>
  <si>
    <t>Scott Jackson</t>
  </si>
  <si>
    <t>Luis Ordorica</t>
  </si>
  <si>
    <t>Edinburg, TX</t>
  </si>
  <si>
    <t>John Hovan</t>
  </si>
  <si>
    <t>Shawn Dull</t>
  </si>
  <si>
    <t>Belton, SC</t>
  </si>
  <si>
    <t>Brady Riley</t>
  </si>
  <si>
    <t>Sterling Martin</t>
  </si>
  <si>
    <t>Steve Hope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</si>
</sst>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b/>
      <sz val="9"/>
      <color theme="0"/>
      <name val="Arial"/>
      <family val="2"/>
    </font>
    <font>
      <sz val="10"/>
      <color theme="1"/>
      <name val="Arial"/>
      <family val="2"/>
    </font>
    <font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5">
    <xf numFmtId="0" fontId="0" fillId="0" borderId="0" xfId="0"/>
    <xf numFmtId="0" fontId="2" fillId="0" borderId="1" xfId="0" applyFont="1" applyBorder="1" applyAlignment="1">
      <alignment horizontal="center" wrapText="1" shrinkToFit="1"/>
    </xf>
    <xf numFmtId="0" fontId="2" fillId="0" borderId="1" xfId="0" applyFont="1" applyBorder="1" applyAlignment="1" applyProtection="1">
      <alignment horizontal="center"/>
      <protection locked="0"/>
    </xf>
    <xf numFmtId="14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 applyProtection="1">
      <alignment horizontal="center" wrapText="1"/>
      <protection hidden="1"/>
    </xf>
    <xf numFmtId="2" fontId="2" fillId="0" borderId="1" xfId="0" applyNumberFormat="1" applyFont="1" applyBorder="1" applyAlignment="1" applyProtection="1">
      <alignment horizontal="center"/>
      <protection hidden="1"/>
    </xf>
    <xf numFmtId="1" fontId="2" fillId="0" borderId="1" xfId="0" applyNumberFormat="1" applyFont="1" applyBorder="1" applyAlignment="1" applyProtection="1">
      <alignment horizontal="center"/>
      <protection hidden="1"/>
    </xf>
    <xf numFmtId="2" fontId="2" fillId="0" borderId="1" xfId="0" applyNumberFormat="1" applyFont="1" applyBorder="1" applyAlignment="1" applyProtection="1">
      <alignment horizontal="center" wrapText="1"/>
      <protection hidden="1"/>
    </xf>
    <xf numFmtId="0" fontId="3" fillId="2" borderId="0" xfId="0" applyFont="1" applyFill="1" applyAlignment="1">
      <alignment horizontal="center"/>
    </xf>
    <xf numFmtId="2" fontId="3" fillId="2" borderId="0" xfId="0" applyNumberFormat="1" applyFont="1" applyFill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" fontId="3" fillId="2" borderId="0" xfId="0" applyNumberFormat="1" applyFont="1" applyFill="1" applyAlignment="1">
      <alignment horizontal="center"/>
    </xf>
    <xf numFmtId="1" fontId="10" fillId="0" borderId="1" xfId="0" applyNumberFormat="1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 shrinkToFit="1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1" fontId="9" fillId="2" borderId="3" xfId="0" applyNumberFormat="1" applyFont="1" applyFill="1" applyBorder="1" applyAlignment="1">
      <alignment horizontal="center" vertical="center"/>
    </xf>
    <xf numFmtId="1" fontId="9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9" fillId="2" borderId="3" xfId="0" applyFont="1" applyFill="1" applyBorder="1" applyAlignment="1" applyProtection="1">
      <alignment horizontal="center" vertical="center"/>
      <protection hidden="1"/>
    </xf>
    <xf numFmtId="2" fontId="9" fillId="2" borderId="3" xfId="0" applyNumberFormat="1" applyFont="1" applyFill="1" applyBorder="1" applyAlignment="1" applyProtection="1">
      <alignment horizontal="center" vertical="center"/>
      <protection hidden="1"/>
    </xf>
    <xf numFmtId="0" fontId="7" fillId="0" borderId="0" xfId="1" applyFont="1" applyAlignment="1">
      <alignment horizont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1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2" fontId="10" fillId="0" borderId="0" xfId="0" applyNumberFormat="1" applyFont="1" applyAlignment="1">
      <alignment horizontal="center"/>
    </xf>
    <xf numFmtId="0" fontId="10" fillId="0" borderId="1" xfId="0" applyFont="1" applyBorder="1" applyAlignment="1" applyProtection="1">
      <alignment horizontal="center" vertical="center"/>
      <protection locked="0"/>
    </xf>
    <xf numFmtId="2" fontId="14" fillId="2" borderId="2" xfId="1" applyNumberFormat="1" applyFont="1" applyFill="1" applyBorder="1" applyAlignment="1" applyProtection="1">
      <alignment horizontal="center" vertical="center"/>
      <protection hidden="1"/>
    </xf>
    <xf numFmtId="1" fontId="2" fillId="0" borderId="1" xfId="0" applyNumberFormat="1" applyFont="1" applyBorder="1" applyAlignment="1" applyProtection="1">
      <alignment horizontal="center"/>
      <protection locked="0"/>
    </xf>
    <xf numFmtId="1" fontId="10" fillId="0" borderId="1" xfId="0" applyNumberFormat="1" applyFont="1" applyBorder="1" applyAlignment="1" applyProtection="1">
      <alignment horizontal="center"/>
      <protection locked="0"/>
    </xf>
    <xf numFmtId="1" fontId="10" fillId="0" borderId="1" xfId="0" applyNumberFormat="1" applyFont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7" fillId="3" borderId="0" xfId="1" applyFont="1" applyFill="1" applyAlignment="1">
      <alignment horizontal="center"/>
    </xf>
    <xf numFmtId="1" fontId="3" fillId="3" borderId="0" xfId="0" applyNumberFormat="1" applyFont="1" applyFill="1" applyAlignment="1">
      <alignment horizontal="center"/>
    </xf>
    <xf numFmtId="2" fontId="3" fillId="3" borderId="0" xfId="0" applyNumberFormat="1" applyFont="1" applyFill="1" applyAlignment="1">
      <alignment horizontal="center"/>
    </xf>
    <xf numFmtId="1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 applyProtection="1">
      <alignment horizontal="center" vertical="center" wrapText="1"/>
      <protection hidden="1"/>
    </xf>
    <xf numFmtId="2" fontId="2" fillId="0" borderId="1" xfId="0" applyNumberFormat="1" applyFont="1" applyBorder="1" applyAlignment="1" applyProtection="1">
      <alignment horizontal="center" vertical="center"/>
      <protection hidden="1"/>
    </xf>
    <xf numFmtId="1" fontId="2" fillId="0" borderId="1" xfId="0" applyNumberFormat="1" applyFont="1" applyBorder="1" applyAlignment="1" applyProtection="1">
      <alignment horizontal="center" vertical="center"/>
      <protection hidden="1"/>
    </xf>
    <xf numFmtId="2" fontId="2" fillId="0" borderId="1" xfId="0" applyNumberFormat="1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>
      <alignment horizontal="center" vertical="center" wrapText="1" shrinkToFit="1"/>
    </xf>
    <xf numFmtId="0" fontId="5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14" fontId="2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wrapText="1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1" fontId="10" fillId="0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Fill="1" applyBorder="1" applyAlignment="1" applyProtection="1">
      <alignment horizontal="center" wrapText="1"/>
      <protection hidden="1"/>
    </xf>
    <xf numFmtId="2" fontId="2" fillId="0" borderId="1" xfId="0" applyNumberFormat="1" applyFont="1" applyFill="1" applyBorder="1" applyAlignment="1" applyProtection="1">
      <alignment horizontal="center"/>
      <protection hidden="1"/>
    </xf>
    <xf numFmtId="1" fontId="10" fillId="0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 applyProtection="1">
      <alignment horizontal="center"/>
      <protection hidden="1"/>
    </xf>
    <xf numFmtId="2" fontId="2" fillId="0" borderId="1" xfId="0" applyNumberFormat="1" applyFont="1" applyFill="1" applyBorder="1" applyAlignment="1" applyProtection="1">
      <alignment horizontal="center" wrapText="1"/>
      <protection hidden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A8036-B2EE-4A22-AD86-AFA6151597BA}">
  <sheetPr codeName="Sheet16"/>
  <dimension ref="A1:I24"/>
  <sheetViews>
    <sheetView tabSelected="1" workbookViewId="0"/>
  </sheetViews>
  <sheetFormatPr defaultColWidth="9.140625" defaultRowHeight="15" x14ac:dyDescent="0.25"/>
  <cols>
    <col min="1" max="1" width="9.140625" style="12"/>
    <col min="2" max="2" width="17.28515625" style="12" customWidth="1"/>
    <col min="3" max="3" width="23.42578125" style="12" customWidth="1"/>
    <col min="4" max="4" width="15.7109375" style="12" bestFit="1" customWidth="1"/>
    <col min="5" max="5" width="16.140625" style="12" bestFit="1" customWidth="1"/>
    <col min="6" max="7" width="9.140625" style="13"/>
    <col min="8" max="8" width="9.140625" style="14"/>
    <col min="9" max="9" width="16.28515625" style="13" bestFit="1" customWidth="1"/>
    <col min="10" max="16384" width="9.140625" style="11"/>
  </cols>
  <sheetData>
    <row r="1" spans="1:9" x14ac:dyDescent="0.25">
      <c r="A1" s="9"/>
      <c r="B1" s="9"/>
      <c r="C1" s="9"/>
      <c r="D1" s="9"/>
      <c r="E1" s="9"/>
      <c r="F1" s="10"/>
      <c r="G1" s="10"/>
      <c r="H1" s="18"/>
      <c r="I1" s="10"/>
    </row>
    <row r="2" spans="1:9" ht="28.5" x14ac:dyDescent="0.2">
      <c r="A2" s="51" t="s">
        <v>29</v>
      </c>
      <c r="B2" s="52"/>
      <c r="C2" s="52"/>
      <c r="D2" s="52"/>
      <c r="E2" s="52"/>
      <c r="F2" s="52"/>
      <c r="G2" s="52"/>
      <c r="H2" s="52"/>
      <c r="I2" s="52"/>
    </row>
    <row r="3" spans="1:9" ht="18.75" x14ac:dyDescent="0.3">
      <c r="A3" s="53" t="s">
        <v>9</v>
      </c>
      <c r="B3" s="54"/>
      <c r="C3" s="54"/>
      <c r="D3" s="54"/>
      <c r="E3" s="54"/>
      <c r="F3" s="54"/>
      <c r="G3" s="54"/>
      <c r="H3" s="54"/>
      <c r="I3" s="54"/>
    </row>
    <row r="4" spans="1:9" x14ac:dyDescent="0.25">
      <c r="A4" s="9"/>
      <c r="B4" s="9"/>
      <c r="C4" s="9"/>
      <c r="D4" s="9"/>
      <c r="E4" s="9"/>
      <c r="F4" s="10"/>
      <c r="G4" s="10"/>
      <c r="H4" s="18"/>
      <c r="I4" s="10"/>
    </row>
    <row r="5" spans="1:9" x14ac:dyDescent="0.25">
      <c r="A5" s="15" t="s">
        <v>0</v>
      </c>
      <c r="B5" s="15" t="s">
        <v>1</v>
      </c>
      <c r="C5" s="15" t="s">
        <v>2</v>
      </c>
      <c r="D5" s="15" t="s">
        <v>10</v>
      </c>
      <c r="E5" s="15" t="s">
        <v>7</v>
      </c>
      <c r="F5" s="16" t="s">
        <v>8</v>
      </c>
      <c r="G5" s="16" t="s">
        <v>23</v>
      </c>
      <c r="H5" s="17" t="s">
        <v>6</v>
      </c>
      <c r="I5" s="16" t="s">
        <v>9</v>
      </c>
    </row>
    <row r="6" spans="1:9" x14ac:dyDescent="0.25">
      <c r="A6" s="12">
        <v>1</v>
      </c>
      <c r="B6" s="12" t="s">
        <v>25</v>
      </c>
      <c r="C6" s="28" t="s">
        <v>26</v>
      </c>
      <c r="D6" s="14">
        <f>SUM('Tyler Thorton'!Q11)</f>
        <v>32</v>
      </c>
      <c r="E6" s="14">
        <f>SUM('Tyler Thorton'!R11)</f>
        <v>6104</v>
      </c>
      <c r="F6" s="13">
        <f>SUM('Tyler Thorton'!S11)</f>
        <v>190.75</v>
      </c>
      <c r="G6" s="14">
        <f>SUM('Tyler Thorton'!T11)</f>
        <v>53</v>
      </c>
      <c r="H6" s="14">
        <f>SUM('Tyler Thorton'!U11)</f>
        <v>61</v>
      </c>
      <c r="I6" s="13">
        <f>SUM('Tyler Thorton'!V11)</f>
        <v>251.75</v>
      </c>
    </row>
    <row r="7" spans="1:9" x14ac:dyDescent="0.25">
      <c r="A7" s="40"/>
      <c r="B7" s="40"/>
      <c r="C7" s="41"/>
      <c r="D7" s="42"/>
      <c r="E7" s="42"/>
      <c r="F7" s="43"/>
      <c r="G7" s="42"/>
      <c r="H7" s="42"/>
      <c r="I7" s="43"/>
    </row>
    <row r="8" spans="1:9" x14ac:dyDescent="0.25">
      <c r="A8" s="12">
        <v>2</v>
      </c>
      <c r="B8" s="12" t="s">
        <v>25</v>
      </c>
      <c r="C8" s="28" t="s">
        <v>34</v>
      </c>
      <c r="D8" s="14">
        <f>SUM('Frank Breland'!Q6)</f>
        <v>12</v>
      </c>
      <c r="E8" s="14">
        <f>SUM('Frank Breland'!R6)</f>
        <v>2274.002</v>
      </c>
      <c r="F8" s="13">
        <f>SUM('Frank Breland'!S6)</f>
        <v>189.50016666666667</v>
      </c>
      <c r="G8" s="14">
        <f>SUM('Frank Breland'!T6)</f>
        <v>20</v>
      </c>
      <c r="H8" s="14">
        <f>SUM('Frank Breland'!U6)</f>
        <v>23</v>
      </c>
      <c r="I8" s="13">
        <f>SUM('Frank Breland'!V6)</f>
        <v>212.50016666666667</v>
      </c>
    </row>
    <row r="9" spans="1:9" x14ac:dyDescent="0.25">
      <c r="A9" s="12">
        <v>3</v>
      </c>
      <c r="B9" s="12" t="s">
        <v>25</v>
      </c>
      <c r="C9" s="28" t="s">
        <v>35</v>
      </c>
      <c r="D9" s="14">
        <f>SUM('Jerry Coor'!Q5)</f>
        <v>8</v>
      </c>
      <c r="E9" s="14">
        <f>SUM('Jerry Coor'!R5)</f>
        <v>1485</v>
      </c>
      <c r="F9" s="13">
        <f>SUM('Jerry Coor'!S5)</f>
        <v>185.625</v>
      </c>
      <c r="G9" s="14">
        <f>SUM('Jerry Coor'!T5)</f>
        <v>8</v>
      </c>
      <c r="H9" s="14">
        <f>SUM('Jerry Coor'!U5)</f>
        <v>24</v>
      </c>
      <c r="I9" s="13">
        <f>SUM('Jerry Coor'!V5)</f>
        <v>209.625</v>
      </c>
    </row>
    <row r="10" spans="1:9" x14ac:dyDescent="0.25">
      <c r="A10" s="12">
        <v>4</v>
      </c>
      <c r="B10" s="12" t="s">
        <v>25</v>
      </c>
      <c r="C10" s="28" t="s">
        <v>37</v>
      </c>
      <c r="D10" s="14">
        <f>SUM('Ronald Herring'!Q6)</f>
        <v>12</v>
      </c>
      <c r="E10" s="14">
        <f>SUM('Ronald Herring'!R6)</f>
        <v>2246.0010000000002</v>
      </c>
      <c r="F10" s="13">
        <f>SUM('Ronald Herring'!S6)</f>
        <v>187.16675000000001</v>
      </c>
      <c r="G10" s="14">
        <f>SUM('Ronald Herring'!T6)</f>
        <v>20</v>
      </c>
      <c r="H10" s="14">
        <f>SUM('Ronald Herring'!U6)</f>
        <v>21</v>
      </c>
      <c r="I10" s="13">
        <f>SUM('Ronald Herring'!V6)</f>
        <v>208.16675000000001</v>
      </c>
    </row>
    <row r="11" spans="1:9" x14ac:dyDescent="0.25">
      <c r="A11" s="12">
        <v>5</v>
      </c>
      <c r="B11" s="12" t="s">
        <v>25</v>
      </c>
      <c r="C11" s="28" t="s">
        <v>43</v>
      </c>
      <c r="D11" s="14">
        <f>SUM('Scott Jackson'!Q4)</f>
        <v>4</v>
      </c>
      <c r="E11" s="14">
        <f>SUM('Scott Jackson'!R4)</f>
        <v>773</v>
      </c>
      <c r="F11" s="13">
        <f>SUM('Scott Jackson'!S4)</f>
        <v>193.25</v>
      </c>
      <c r="G11" s="14">
        <f>SUM('Scott Jackson'!T4)</f>
        <v>16</v>
      </c>
      <c r="H11" s="14">
        <f>SUM('Scott Jackson'!U4)</f>
        <v>11</v>
      </c>
      <c r="I11" s="13">
        <f>SUM('Scott Jackson'!V4)</f>
        <v>204.25</v>
      </c>
    </row>
    <row r="12" spans="1:9" x14ac:dyDescent="0.25">
      <c r="A12" s="12">
        <v>6</v>
      </c>
      <c r="B12" s="12" t="s">
        <v>25</v>
      </c>
      <c r="C12" s="28" t="s">
        <v>49</v>
      </c>
      <c r="D12" s="14">
        <f>SUM('Brady Riley'!Q4)</f>
        <v>4</v>
      </c>
      <c r="E12" s="14">
        <f>SUM('Brady Riley'!R4)</f>
        <v>763</v>
      </c>
      <c r="F12" s="13">
        <f>SUM('Brady Riley'!S4)</f>
        <v>190.75</v>
      </c>
      <c r="G12" s="14">
        <f>SUM('Brady Riley'!T4)</f>
        <v>5</v>
      </c>
      <c r="H12" s="14">
        <f>SUM('Brady Riley'!U4)</f>
        <v>13</v>
      </c>
      <c r="I12" s="13">
        <f>SUM('Brady Riley'!V4)</f>
        <v>203.75</v>
      </c>
    </row>
    <row r="13" spans="1:9" x14ac:dyDescent="0.25">
      <c r="A13" s="12">
        <v>7</v>
      </c>
      <c r="B13" s="12" t="s">
        <v>25</v>
      </c>
      <c r="C13" s="28" t="s">
        <v>32</v>
      </c>
      <c r="D13" s="14">
        <f>SUM('Chuck Miller'!Q4)</f>
        <v>4</v>
      </c>
      <c r="E13" s="14">
        <f>SUM('Chuck Miller'!R4)</f>
        <v>777</v>
      </c>
      <c r="F13" s="13">
        <f>SUM('Chuck Miller'!S4)</f>
        <v>194.25</v>
      </c>
      <c r="G13" s="14">
        <f>SUM('Chuck Miller'!T4)</f>
        <v>13</v>
      </c>
      <c r="H13" s="14">
        <f>SUM('Chuck Miller'!U4)</f>
        <v>5</v>
      </c>
      <c r="I13" s="13">
        <f>SUM('Chuck Miller'!V4)</f>
        <v>199.25</v>
      </c>
    </row>
    <row r="14" spans="1:9" x14ac:dyDescent="0.25">
      <c r="A14" s="12">
        <v>8</v>
      </c>
      <c r="B14" s="12" t="s">
        <v>25</v>
      </c>
      <c r="C14" s="28" t="s">
        <v>33</v>
      </c>
      <c r="D14" s="14">
        <f>SUM('Darren Krumweide'!Q6)</f>
        <v>12</v>
      </c>
      <c r="E14" s="14">
        <f>SUM('Darren Krumweide'!R6)</f>
        <v>2206</v>
      </c>
      <c r="F14" s="13">
        <f>SUM('Darren Krumweide'!S6)</f>
        <v>183.83333333333334</v>
      </c>
      <c r="G14" s="14">
        <f>SUM('Darren Krumweide'!T6)</f>
        <v>14</v>
      </c>
      <c r="H14" s="14">
        <f>SUM('Darren Krumweide'!U6)</f>
        <v>12</v>
      </c>
      <c r="I14" s="13">
        <f>SUM('Darren Krumweide'!V6)</f>
        <v>195.83333333333334</v>
      </c>
    </row>
    <row r="15" spans="1:9" x14ac:dyDescent="0.25">
      <c r="A15" s="12">
        <v>9</v>
      </c>
      <c r="B15" s="12" t="s">
        <v>25</v>
      </c>
      <c r="C15" s="28" t="s">
        <v>30</v>
      </c>
      <c r="D15" s="14">
        <f>SUM('Brett Cavins'!Q5)</f>
        <v>8</v>
      </c>
      <c r="E15" s="14">
        <f>SUM('Brett Cavins'!R5)</f>
        <v>1484</v>
      </c>
      <c r="F15" s="13">
        <f>SUM('Brett Cavins'!S5)</f>
        <v>185.5</v>
      </c>
      <c r="G15" s="14">
        <f>SUM('Brett Cavins'!T5)</f>
        <v>7</v>
      </c>
      <c r="H15" s="14">
        <f>SUM('Brett Cavins'!U5)</f>
        <v>10</v>
      </c>
      <c r="I15" s="13">
        <f>SUM('Brett Cavins'!V5)</f>
        <v>195.5</v>
      </c>
    </row>
    <row r="16" spans="1:9" x14ac:dyDescent="0.25">
      <c r="A16" s="12">
        <v>10</v>
      </c>
      <c r="B16" s="12" t="s">
        <v>25</v>
      </c>
      <c r="C16" s="28" t="s">
        <v>31</v>
      </c>
      <c r="D16" s="14">
        <f>SUM('Bud Stell'!Q4)</f>
        <v>4</v>
      </c>
      <c r="E16" s="14">
        <f>SUM('Bud Stell'!R4)</f>
        <v>761</v>
      </c>
      <c r="F16" s="13">
        <f>SUM('Bud Stell'!S4)</f>
        <v>190.25</v>
      </c>
      <c r="G16" s="14">
        <f>SUM('Bud Stell'!T4)</f>
        <v>0</v>
      </c>
      <c r="H16" s="14">
        <f>SUM('Bud Stell'!U4)</f>
        <v>5</v>
      </c>
      <c r="I16" s="13">
        <f>SUM('Bud Stell'!V4)</f>
        <v>195.25</v>
      </c>
    </row>
    <row r="17" spans="1:9" x14ac:dyDescent="0.25">
      <c r="A17" s="12">
        <v>11</v>
      </c>
      <c r="B17" s="12" t="s">
        <v>25</v>
      </c>
      <c r="C17" s="28" t="s">
        <v>36</v>
      </c>
      <c r="D17" s="14">
        <f>SUM('Jerry Willeford'!Q4)</f>
        <v>4</v>
      </c>
      <c r="E17" s="14">
        <f>SUM('Jerry Willeford'!R4)</f>
        <v>751</v>
      </c>
      <c r="F17" s="13">
        <f>SUM('Jerry Willeford'!S4)</f>
        <v>187.75</v>
      </c>
      <c r="G17" s="14">
        <f>SUM('Jerry Willeford'!T4)</f>
        <v>8</v>
      </c>
      <c r="H17" s="14">
        <f>SUM('Jerry Willeford'!U4)</f>
        <v>4</v>
      </c>
      <c r="I17" s="13">
        <f>SUM('Jerry Willeford'!V4)</f>
        <v>191.75</v>
      </c>
    </row>
    <row r="18" spans="1:9" x14ac:dyDescent="0.25">
      <c r="A18" s="12">
        <v>12</v>
      </c>
      <c r="B18" s="12" t="s">
        <v>25</v>
      </c>
      <c r="C18" s="28" t="s">
        <v>46</v>
      </c>
      <c r="D18" s="14">
        <f>SUM('John Hovan'!Q4)</f>
        <v>4</v>
      </c>
      <c r="E18" s="14">
        <f>SUM('John Hovan'!R4)</f>
        <v>701</v>
      </c>
      <c r="F18" s="13">
        <f>SUM('John Hovan'!S4)</f>
        <v>175.25</v>
      </c>
      <c r="G18" s="14">
        <f>SUM('John Hovan'!T4)</f>
        <v>2</v>
      </c>
      <c r="H18" s="14">
        <f>SUM('John Hovan'!U4)</f>
        <v>13</v>
      </c>
      <c r="I18" s="13">
        <f>SUM('John Hovan'!V4)</f>
        <v>188.25</v>
      </c>
    </row>
    <row r="19" spans="1:9" x14ac:dyDescent="0.25">
      <c r="A19" s="12">
        <v>13</v>
      </c>
      <c r="B19" s="12" t="s">
        <v>25</v>
      </c>
      <c r="C19" s="28" t="s">
        <v>50</v>
      </c>
      <c r="D19" s="14">
        <f>SUM('Sterling Martin'!Q4)</f>
        <v>4</v>
      </c>
      <c r="E19" s="14">
        <f>SUM('Sterling Martin'!R4)</f>
        <v>729</v>
      </c>
      <c r="F19" s="13">
        <f>SUM('Sterling Martin'!S4)</f>
        <v>182.25</v>
      </c>
      <c r="G19" s="14">
        <f>SUM('Sterling Martin'!T4)</f>
        <v>5</v>
      </c>
      <c r="H19" s="14">
        <f>SUM('Sterling Martin'!U4)</f>
        <v>5</v>
      </c>
      <c r="I19" s="13">
        <f>SUM('Sterling Martin'!V4)</f>
        <v>187.25</v>
      </c>
    </row>
    <row r="20" spans="1:9" x14ac:dyDescent="0.25">
      <c r="A20" s="12">
        <v>14</v>
      </c>
      <c r="B20" s="12" t="s">
        <v>25</v>
      </c>
      <c r="C20" s="28" t="s">
        <v>38</v>
      </c>
      <c r="D20" s="14">
        <f>SUM('Wayne Argence'!Q5)</f>
        <v>8</v>
      </c>
      <c r="E20" s="14">
        <f>SUM('Wayne Argence'!R5)</f>
        <v>1395</v>
      </c>
      <c r="F20" s="13">
        <f>SUM('Wayne Argence'!S5)</f>
        <v>174.375</v>
      </c>
      <c r="G20" s="14">
        <f>SUM('Wayne Argence'!T5)</f>
        <v>5</v>
      </c>
      <c r="H20" s="14">
        <f>SUM('Wayne Argence'!U5)</f>
        <v>9</v>
      </c>
      <c r="I20" s="13">
        <f>SUM('Wayne Argence'!V5)</f>
        <v>183.375</v>
      </c>
    </row>
    <row r="21" spans="1:9" x14ac:dyDescent="0.25">
      <c r="A21" s="12">
        <v>15</v>
      </c>
      <c r="B21" s="12" t="s">
        <v>25</v>
      </c>
      <c r="C21" s="28" t="s">
        <v>44</v>
      </c>
      <c r="D21" s="14">
        <f>SUM('Luis Ordorica'!Q4)</f>
        <v>4</v>
      </c>
      <c r="E21" s="14">
        <f>SUM('Luis Ordorica'!R4)</f>
        <v>702</v>
      </c>
      <c r="F21" s="13">
        <f>SUM('Luis Ordorica'!S4)</f>
        <v>175.5</v>
      </c>
      <c r="G21" s="14">
        <f>SUM('Luis Ordorica'!T4)</f>
        <v>2</v>
      </c>
      <c r="H21" s="14">
        <f>SUM('Luis Ordorica'!U4)</f>
        <v>5</v>
      </c>
      <c r="I21" s="13">
        <f>SUM('Luis Ordorica'!V4)</f>
        <v>180.5</v>
      </c>
    </row>
    <row r="22" spans="1:9" x14ac:dyDescent="0.25">
      <c r="A22" s="12">
        <v>16</v>
      </c>
      <c r="B22" s="12" t="s">
        <v>25</v>
      </c>
      <c r="C22" s="28" t="s">
        <v>27</v>
      </c>
      <c r="D22" s="14">
        <f>SUM('Tim Evans'!Q4)</f>
        <v>4</v>
      </c>
      <c r="E22" s="14">
        <f>SUM('Tim Evans'!R4)</f>
        <v>683</v>
      </c>
      <c r="F22" s="13">
        <f>SUM('Tim Evans'!S4)</f>
        <v>170.75</v>
      </c>
      <c r="G22" s="14">
        <f>SUM('Tim Evans'!T4)</f>
        <v>1</v>
      </c>
      <c r="H22" s="14">
        <f>SUM('Tim Evans'!U4)</f>
        <v>4</v>
      </c>
      <c r="I22" s="13">
        <f>SUM('Tim Evans'!V4)</f>
        <v>174.75</v>
      </c>
    </row>
    <row r="23" spans="1:9" x14ac:dyDescent="0.25">
      <c r="A23" s="12">
        <v>17</v>
      </c>
      <c r="B23" s="12" t="s">
        <v>25</v>
      </c>
      <c r="C23" s="28" t="s">
        <v>47</v>
      </c>
      <c r="D23" s="14">
        <f>SUM('Shawn Dull'!Q4)</f>
        <v>4</v>
      </c>
      <c r="E23" s="14">
        <f>SUM('Shawn Dull'!R4)</f>
        <v>656</v>
      </c>
      <c r="F23" s="13">
        <f>SUM('Shawn Dull'!S4)</f>
        <v>164</v>
      </c>
      <c r="G23" s="14">
        <f>SUM('Shawn Dull'!T4)</f>
        <v>1</v>
      </c>
      <c r="H23" s="14">
        <f>SUM('Shawn Dull'!U4)</f>
        <v>4</v>
      </c>
      <c r="I23" s="13">
        <f>SUM('Shawn Dull'!V4)</f>
        <v>168</v>
      </c>
    </row>
    <row r="24" spans="1:9" x14ac:dyDescent="0.25">
      <c r="A24" s="12">
        <v>18</v>
      </c>
      <c r="B24" s="12" t="s">
        <v>25</v>
      </c>
      <c r="C24" s="28" t="s">
        <v>51</v>
      </c>
      <c r="D24" s="14">
        <f>SUM('Steve Hope'!Q4)</f>
        <v>4</v>
      </c>
      <c r="E24" s="14">
        <f>SUM('Steve Hope'!R4)</f>
        <v>654</v>
      </c>
      <c r="F24" s="13">
        <f>SUM('Steve Hope'!S4)</f>
        <v>163.5</v>
      </c>
      <c r="G24" s="14">
        <f>SUM('Steve Hope'!T4)</f>
        <v>1</v>
      </c>
      <c r="H24" s="14">
        <f>SUM('Steve Hope'!U4)</f>
        <v>2</v>
      </c>
      <c r="I24" s="13">
        <f>SUM('Steve Hope'!V4)</f>
        <v>165.5</v>
      </c>
    </row>
  </sheetData>
  <sortState xmlns:xlrd2="http://schemas.microsoft.com/office/spreadsheetml/2017/richdata2" ref="C9:I24">
    <sortCondition descending="1" ref="I8:I24"/>
  </sortState>
  <mergeCells count="2">
    <mergeCell ref="A2:I2"/>
    <mergeCell ref="A3:I3"/>
  </mergeCells>
  <hyperlinks>
    <hyperlink ref="C6" location="'Tyler Thorton'!A1" display="Tyler Thorton" xr:uid="{923B8280-DD84-469E-B409-DA35C257B58D}"/>
    <hyperlink ref="C15" location="'Brett Cavins'!A1" display="Brett Cavins" xr:uid="{772D2711-2358-4D3E-A0AB-96EE7C3CFB4B}"/>
    <hyperlink ref="C16" location="'Bud Stell'!A1" display="Bud Stell" xr:uid="{86934A0A-0882-4FCC-81DF-12188EAAEF62}"/>
    <hyperlink ref="C13" location="'Chuck Miller'!A1" display="Chuck Miller" xr:uid="{A6E6385D-C696-4F2D-BA54-FFDCAE711F01}"/>
    <hyperlink ref="C14" location="'Darren Krumweide'!A1" display="Darren Krumwiede" xr:uid="{2083C3CB-5EBF-461E-B540-1DC44967405A}"/>
    <hyperlink ref="C8" location="'Frank Breland'!A1" display="Frank Breland" xr:uid="{24210ED1-7A98-4CF2-A37A-D43521277B88}"/>
    <hyperlink ref="C9" location="'Jerry Coor'!A1" display="Jerry Coor" xr:uid="{A0F8DE6B-28F8-4590-B096-456F9352A22E}"/>
    <hyperlink ref="C17" location="'Jerry Willeford'!A1" display="Jerry Willeford" xr:uid="{EF73B5FF-7FCB-475B-A7A1-F8A40243F4E2}"/>
    <hyperlink ref="C10" location="'Ronald Herring'!A1" display="Ronald Herring" xr:uid="{A5F9323F-CD54-4847-8AD2-34EF7719AC63}"/>
    <hyperlink ref="C20" location="'Wayne Argence'!A1" display="Wayne Argence" xr:uid="{512DA5A3-C581-486A-95A3-CF773AE065AC}"/>
    <hyperlink ref="C11" location="'Scott Jackson'!A1" display="Scott Jackson" xr:uid="{0B1654EB-67A4-4E7C-8742-09ACC4486E3F}"/>
    <hyperlink ref="C21" location="'Luis Ordorica'!A1" display="Luis Ordorica" xr:uid="{1E439A2A-1E7C-4C3B-B275-CC99A602A062}"/>
    <hyperlink ref="C22" location="'Tim Evans'!A1" display="Tim Evans" xr:uid="{BB4FD138-140C-4FAC-9E65-FCF5AFE380EE}"/>
    <hyperlink ref="C18" location="'John Hovan'!A1" display="John Hovan" xr:uid="{0594C671-C11D-44AA-A8F1-8B504F266A4A}"/>
    <hyperlink ref="C23" location="'Shawn Dull'!A1" display="Shawn Dull" xr:uid="{79BD2F92-67AB-474D-A798-A65223F32292}"/>
    <hyperlink ref="C12" location="'Brady Riley'!A1" display="Brady Riley" xr:uid="{CF454BD1-4628-4EC3-A151-C897EEA4FACC}"/>
    <hyperlink ref="C19" location="'Sterling Martin'!A1" display="Sterling Martin" xr:uid="{E3E0AE26-9AD1-4DAB-BEB8-BA90A53923AB}"/>
    <hyperlink ref="C24" location="'Steve Hope'!A1" display="Steve Hope" xr:uid="{C2ADC2F0-41FA-4A9D-BB1E-DE949B9B4C70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E5D04-BBA6-4B61-BEC7-4B90DCC708FF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0" t="s">
        <v>1</v>
      </c>
      <c r="B1" s="21" t="s">
        <v>2</v>
      </c>
      <c r="C1" s="22" t="s">
        <v>3</v>
      </c>
      <c r="D1" s="23" t="s">
        <v>4</v>
      </c>
      <c r="E1" s="24" t="s">
        <v>11</v>
      </c>
      <c r="F1" s="24" t="s">
        <v>12</v>
      </c>
      <c r="G1" s="24" t="s">
        <v>13</v>
      </c>
      <c r="H1" s="24" t="s">
        <v>12</v>
      </c>
      <c r="I1" s="24" t="s">
        <v>14</v>
      </c>
      <c r="J1" s="24" t="s">
        <v>12</v>
      </c>
      <c r="K1" s="24" t="s">
        <v>15</v>
      </c>
      <c r="L1" s="24" t="s">
        <v>12</v>
      </c>
      <c r="M1" s="24" t="s">
        <v>16</v>
      </c>
      <c r="N1" s="24" t="s">
        <v>12</v>
      </c>
      <c r="O1" s="24" t="s">
        <v>17</v>
      </c>
      <c r="P1" s="24" t="s">
        <v>12</v>
      </c>
      <c r="Q1" s="25" t="s">
        <v>18</v>
      </c>
      <c r="R1" s="26" t="s">
        <v>19</v>
      </c>
      <c r="S1" s="27" t="s">
        <v>5</v>
      </c>
      <c r="T1" s="27" t="s">
        <v>20</v>
      </c>
      <c r="U1" s="26" t="s">
        <v>6</v>
      </c>
      <c r="V1" s="27" t="s">
        <v>21</v>
      </c>
      <c r="X1" s="36" t="s">
        <v>24</v>
      </c>
    </row>
    <row r="2" spans="1:24" x14ac:dyDescent="0.25">
      <c r="A2" s="1" t="s">
        <v>28</v>
      </c>
      <c r="B2" s="2" t="s">
        <v>46</v>
      </c>
      <c r="C2" s="3">
        <v>45717</v>
      </c>
      <c r="D2" s="4" t="s">
        <v>48</v>
      </c>
      <c r="E2" s="37">
        <v>177</v>
      </c>
      <c r="F2" s="38">
        <v>0</v>
      </c>
      <c r="G2" s="37">
        <v>169</v>
      </c>
      <c r="H2" s="38">
        <v>0</v>
      </c>
      <c r="I2" s="37">
        <v>180</v>
      </c>
      <c r="J2" s="38">
        <v>1</v>
      </c>
      <c r="K2" s="37">
        <v>175</v>
      </c>
      <c r="L2" s="38">
        <v>1</v>
      </c>
      <c r="M2" s="37"/>
      <c r="N2" s="38"/>
      <c r="O2" s="37"/>
      <c r="P2" s="38"/>
      <c r="Q2" s="5">
        <v>4</v>
      </c>
      <c r="R2" s="5">
        <v>701</v>
      </c>
      <c r="S2" s="6">
        <v>175.25</v>
      </c>
      <c r="T2" s="39">
        <v>2</v>
      </c>
      <c r="U2" s="7">
        <v>13</v>
      </c>
      <c r="V2" s="8">
        <v>188.25</v>
      </c>
    </row>
    <row r="4" spans="1:24" x14ac:dyDescent="0.25">
      <c r="Q4" s="32">
        <f>SUM(Q2:Q3)</f>
        <v>4</v>
      </c>
      <c r="R4" s="32">
        <f>SUM(R2:R3)</f>
        <v>701</v>
      </c>
      <c r="S4" s="33">
        <f>SUM(R4/Q4)</f>
        <v>175.25</v>
      </c>
      <c r="T4" s="32">
        <f>SUM(T2:T3)</f>
        <v>2</v>
      </c>
      <c r="U4" s="32">
        <f>SUM(U2:U3)</f>
        <v>13</v>
      </c>
      <c r="V4" s="34">
        <f>SUM(S4+U4)</f>
        <v>188.25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UNL 2025'!A1" display="Return to Rankings" xr:uid="{C2B90567-5DF5-42C9-8615-329103D9B95E}"/>
  </hyperlinks>
  <pageMargins left="0.7" right="0.7" top="0.75" bottom="0.7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CF150-DB2D-4B16-9D41-BEF94396FB66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0" t="s">
        <v>1</v>
      </c>
      <c r="B1" s="21" t="s">
        <v>2</v>
      </c>
      <c r="C1" s="22" t="s">
        <v>3</v>
      </c>
      <c r="D1" s="23" t="s">
        <v>4</v>
      </c>
      <c r="E1" s="24" t="s">
        <v>11</v>
      </c>
      <c r="F1" s="24" t="s">
        <v>12</v>
      </c>
      <c r="G1" s="24" t="s">
        <v>13</v>
      </c>
      <c r="H1" s="24" t="s">
        <v>12</v>
      </c>
      <c r="I1" s="24" t="s">
        <v>14</v>
      </c>
      <c r="J1" s="24" t="s">
        <v>12</v>
      </c>
      <c r="K1" s="24" t="s">
        <v>15</v>
      </c>
      <c r="L1" s="24" t="s">
        <v>12</v>
      </c>
      <c r="M1" s="24" t="s">
        <v>16</v>
      </c>
      <c r="N1" s="24" t="s">
        <v>12</v>
      </c>
      <c r="O1" s="24" t="s">
        <v>17</v>
      </c>
      <c r="P1" s="24" t="s">
        <v>12</v>
      </c>
      <c r="Q1" s="25" t="s">
        <v>18</v>
      </c>
      <c r="R1" s="26" t="s">
        <v>19</v>
      </c>
      <c r="S1" s="27" t="s">
        <v>5</v>
      </c>
      <c r="T1" s="27" t="s">
        <v>20</v>
      </c>
      <c r="U1" s="26" t="s">
        <v>6</v>
      </c>
      <c r="V1" s="27" t="s">
        <v>21</v>
      </c>
      <c r="X1" s="36" t="s">
        <v>24</v>
      </c>
    </row>
    <row r="2" spans="1:24" x14ac:dyDescent="0.25">
      <c r="A2" s="1" t="s">
        <v>28</v>
      </c>
      <c r="B2" s="2" t="s">
        <v>44</v>
      </c>
      <c r="C2" s="3">
        <v>45714</v>
      </c>
      <c r="D2" s="4" t="s">
        <v>45</v>
      </c>
      <c r="E2" s="37">
        <v>178</v>
      </c>
      <c r="F2" s="38">
        <v>1</v>
      </c>
      <c r="G2" s="37">
        <v>172</v>
      </c>
      <c r="H2" s="38"/>
      <c r="I2" s="37">
        <v>175</v>
      </c>
      <c r="J2" s="38"/>
      <c r="K2" s="37">
        <v>177</v>
      </c>
      <c r="L2" s="38">
        <v>1</v>
      </c>
      <c r="M2" s="37"/>
      <c r="N2" s="38"/>
      <c r="O2" s="37"/>
      <c r="P2" s="38"/>
      <c r="Q2" s="5">
        <v>4</v>
      </c>
      <c r="R2" s="5">
        <v>702</v>
      </c>
      <c r="S2" s="6">
        <v>175.5</v>
      </c>
      <c r="T2" s="39">
        <v>2</v>
      </c>
      <c r="U2" s="7">
        <v>5</v>
      </c>
      <c r="V2" s="8">
        <v>180.5</v>
      </c>
    </row>
    <row r="4" spans="1:24" x14ac:dyDescent="0.25">
      <c r="Q4" s="32">
        <f>SUM(Q2:Q3)</f>
        <v>4</v>
      </c>
      <c r="R4" s="32">
        <f>SUM(R2:R3)</f>
        <v>702</v>
      </c>
      <c r="S4" s="33">
        <f>SUM(R4/Q4)</f>
        <v>175.5</v>
      </c>
      <c r="T4" s="32">
        <f>SUM(T2:T3)</f>
        <v>2</v>
      </c>
      <c r="U4" s="32">
        <f>SUM(U2:U3)</f>
        <v>5</v>
      </c>
      <c r="V4" s="34">
        <f>SUM(S4+U4)</f>
        <v>180.5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UNL 2025'!A1" display="Return to Rankings" xr:uid="{64D84205-2704-4E28-9CFD-3C3D193246EE}"/>
  </hyperlinks>
  <pageMargins left="0.7" right="0.7" top="0.75" bottom="0.75" header="0.3" footer="0.3"/>
  <pageSetup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FE063-A1D9-4F76-BD87-2E6F85F7568F}">
  <dimension ref="A1:X6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0" t="s">
        <v>1</v>
      </c>
      <c r="B1" s="21" t="s">
        <v>2</v>
      </c>
      <c r="C1" s="22" t="s">
        <v>3</v>
      </c>
      <c r="D1" s="23" t="s">
        <v>4</v>
      </c>
      <c r="E1" s="24" t="s">
        <v>11</v>
      </c>
      <c r="F1" s="24" t="s">
        <v>12</v>
      </c>
      <c r="G1" s="24" t="s">
        <v>13</v>
      </c>
      <c r="H1" s="24" t="s">
        <v>12</v>
      </c>
      <c r="I1" s="24" t="s">
        <v>14</v>
      </c>
      <c r="J1" s="24" t="s">
        <v>12</v>
      </c>
      <c r="K1" s="24" t="s">
        <v>15</v>
      </c>
      <c r="L1" s="24" t="s">
        <v>12</v>
      </c>
      <c r="M1" s="24" t="s">
        <v>16</v>
      </c>
      <c r="N1" s="24" t="s">
        <v>12</v>
      </c>
      <c r="O1" s="24" t="s">
        <v>17</v>
      </c>
      <c r="P1" s="24" t="s">
        <v>12</v>
      </c>
      <c r="Q1" s="25" t="s">
        <v>18</v>
      </c>
      <c r="R1" s="26" t="s">
        <v>19</v>
      </c>
      <c r="S1" s="27" t="s">
        <v>5</v>
      </c>
      <c r="T1" s="27" t="s">
        <v>20</v>
      </c>
      <c r="U1" s="26" t="s">
        <v>6</v>
      </c>
      <c r="V1" s="27" t="s">
        <v>21</v>
      </c>
      <c r="X1" s="36" t="s">
        <v>24</v>
      </c>
    </row>
    <row r="2" spans="1:24" ht="15" customHeight="1" x14ac:dyDescent="0.25">
      <c r="A2" s="1" t="s">
        <v>28</v>
      </c>
      <c r="B2" s="2" t="s">
        <v>37</v>
      </c>
      <c r="C2" s="3">
        <v>45696</v>
      </c>
      <c r="D2" s="4" t="s">
        <v>41</v>
      </c>
      <c r="E2" s="29">
        <v>184</v>
      </c>
      <c r="F2" s="30">
        <v>1</v>
      </c>
      <c r="G2" s="29">
        <v>183</v>
      </c>
      <c r="H2" s="30">
        <v>1</v>
      </c>
      <c r="I2" s="29">
        <v>191</v>
      </c>
      <c r="J2" s="30">
        <v>2</v>
      </c>
      <c r="K2" s="29">
        <v>192</v>
      </c>
      <c r="L2" s="30">
        <v>1</v>
      </c>
      <c r="M2" s="31"/>
      <c r="N2" s="30"/>
      <c r="O2" s="31"/>
      <c r="P2" s="30"/>
      <c r="Q2" s="5">
        <v>4</v>
      </c>
      <c r="R2" s="5">
        <v>750.00099999999998</v>
      </c>
      <c r="S2" s="6">
        <v>187.50024999999999</v>
      </c>
      <c r="T2" s="19">
        <v>5</v>
      </c>
      <c r="U2" s="7">
        <v>11</v>
      </c>
      <c r="V2" s="8">
        <v>198.50024999999999</v>
      </c>
    </row>
    <row r="3" spans="1:24" ht="15" customHeight="1" x14ac:dyDescent="0.25">
      <c r="A3" s="1" t="s">
        <v>28</v>
      </c>
      <c r="B3" s="2" t="s">
        <v>37</v>
      </c>
      <c r="C3" s="3">
        <v>45710</v>
      </c>
      <c r="D3" s="4" t="s">
        <v>41</v>
      </c>
      <c r="E3" s="37">
        <v>185</v>
      </c>
      <c r="F3" s="38">
        <v>1</v>
      </c>
      <c r="G3" s="37">
        <v>192</v>
      </c>
      <c r="H3" s="38">
        <v>1</v>
      </c>
      <c r="I3" s="37">
        <v>183</v>
      </c>
      <c r="J3" s="38">
        <v>1</v>
      </c>
      <c r="K3" s="37">
        <v>190</v>
      </c>
      <c r="L3" s="38">
        <v>2</v>
      </c>
      <c r="M3" s="37"/>
      <c r="N3" s="38"/>
      <c r="O3" s="37"/>
      <c r="P3" s="38"/>
      <c r="Q3" s="5">
        <v>4</v>
      </c>
      <c r="R3" s="5">
        <v>750</v>
      </c>
      <c r="S3" s="6">
        <v>187.5</v>
      </c>
      <c r="T3" s="39">
        <v>5</v>
      </c>
      <c r="U3" s="7">
        <v>6</v>
      </c>
      <c r="V3" s="8">
        <v>193.5</v>
      </c>
    </row>
    <row r="4" spans="1:24" ht="15" customHeight="1" x14ac:dyDescent="0.25">
      <c r="A4" s="1" t="s">
        <v>28</v>
      </c>
      <c r="B4" s="2" t="s">
        <v>37</v>
      </c>
      <c r="C4" s="3">
        <v>45738</v>
      </c>
      <c r="D4" s="4" t="s">
        <v>41</v>
      </c>
      <c r="E4" s="37">
        <v>191</v>
      </c>
      <c r="F4" s="38">
        <v>4</v>
      </c>
      <c r="G4" s="37">
        <v>187</v>
      </c>
      <c r="H4" s="38">
        <v>5</v>
      </c>
      <c r="I4" s="37">
        <v>184</v>
      </c>
      <c r="J4" s="38">
        <v>0</v>
      </c>
      <c r="K4" s="37">
        <v>184</v>
      </c>
      <c r="L4" s="38">
        <v>1</v>
      </c>
      <c r="M4" s="37"/>
      <c r="N4" s="38"/>
      <c r="O4" s="37"/>
      <c r="P4" s="38"/>
      <c r="Q4" s="5">
        <v>4</v>
      </c>
      <c r="R4" s="5">
        <v>746</v>
      </c>
      <c r="S4" s="6">
        <v>186.5</v>
      </c>
      <c r="T4" s="39">
        <v>10</v>
      </c>
      <c r="U4" s="7">
        <v>4</v>
      </c>
      <c r="V4" s="8">
        <v>190.5</v>
      </c>
    </row>
    <row r="6" spans="1:24" x14ac:dyDescent="0.25">
      <c r="Q6" s="32">
        <f>SUM(Q2:Q5)</f>
        <v>12</v>
      </c>
      <c r="R6" s="32">
        <f>SUM(R2:R5)</f>
        <v>2246.0010000000002</v>
      </c>
      <c r="S6" s="33">
        <f>SUM(R6/Q6)</f>
        <v>187.16675000000001</v>
      </c>
      <c r="T6" s="32">
        <f>SUM(T2:T5)</f>
        <v>20</v>
      </c>
      <c r="U6" s="32">
        <f>SUM(U2:U5)</f>
        <v>21</v>
      </c>
      <c r="V6" s="34">
        <f>SUM(S6+U6)</f>
        <v>208.16675000000001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UNL 2025'!A1" display="Return to Rankings" xr:uid="{4D040677-3498-4637-9977-620725B6745B}"/>
  </hyperlinks>
  <pageMargins left="0.7" right="0.7" top="0.75" bottom="0.75" header="0.3" footer="0.3"/>
  <pageSetup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A677D-55FD-4274-AF43-FCE607E1A1E5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0" t="s">
        <v>1</v>
      </c>
      <c r="B1" s="21" t="s">
        <v>2</v>
      </c>
      <c r="C1" s="22" t="s">
        <v>3</v>
      </c>
      <c r="D1" s="23" t="s">
        <v>4</v>
      </c>
      <c r="E1" s="24" t="s">
        <v>11</v>
      </c>
      <c r="F1" s="24" t="s">
        <v>12</v>
      </c>
      <c r="G1" s="24" t="s">
        <v>13</v>
      </c>
      <c r="H1" s="24" t="s">
        <v>12</v>
      </c>
      <c r="I1" s="24" t="s">
        <v>14</v>
      </c>
      <c r="J1" s="24" t="s">
        <v>12</v>
      </c>
      <c r="K1" s="24" t="s">
        <v>15</v>
      </c>
      <c r="L1" s="24" t="s">
        <v>12</v>
      </c>
      <c r="M1" s="24" t="s">
        <v>16</v>
      </c>
      <c r="N1" s="24" t="s">
        <v>12</v>
      </c>
      <c r="O1" s="24" t="s">
        <v>17</v>
      </c>
      <c r="P1" s="24" t="s">
        <v>12</v>
      </c>
      <c r="Q1" s="25" t="s">
        <v>18</v>
      </c>
      <c r="R1" s="26" t="s">
        <v>19</v>
      </c>
      <c r="S1" s="27" t="s">
        <v>5</v>
      </c>
      <c r="T1" s="27" t="s">
        <v>20</v>
      </c>
      <c r="U1" s="26" t="s">
        <v>6</v>
      </c>
      <c r="V1" s="27" t="s">
        <v>21</v>
      </c>
      <c r="X1" s="36" t="s">
        <v>24</v>
      </c>
    </row>
    <row r="2" spans="1:24" ht="15" customHeight="1" x14ac:dyDescent="0.25">
      <c r="A2" s="1" t="s">
        <v>28</v>
      </c>
      <c r="B2" s="2" t="s">
        <v>43</v>
      </c>
      <c r="C2" s="3">
        <v>45710</v>
      </c>
      <c r="D2" s="4" t="s">
        <v>41</v>
      </c>
      <c r="E2" s="37">
        <v>195</v>
      </c>
      <c r="F2" s="38">
        <v>5</v>
      </c>
      <c r="G2" s="37">
        <v>194</v>
      </c>
      <c r="H2" s="38">
        <v>2</v>
      </c>
      <c r="I2" s="37">
        <v>195</v>
      </c>
      <c r="J2" s="38">
        <v>4</v>
      </c>
      <c r="K2" s="37">
        <v>189</v>
      </c>
      <c r="L2" s="38">
        <v>5</v>
      </c>
      <c r="M2" s="37"/>
      <c r="N2" s="38"/>
      <c r="O2" s="37"/>
      <c r="P2" s="38"/>
      <c r="Q2" s="5">
        <v>4</v>
      </c>
      <c r="R2" s="5">
        <v>773</v>
      </c>
      <c r="S2" s="6">
        <v>193.25</v>
      </c>
      <c r="T2" s="39">
        <v>16</v>
      </c>
      <c r="U2" s="7">
        <v>11</v>
      </c>
      <c r="V2" s="8">
        <v>204.25</v>
      </c>
    </row>
    <row r="4" spans="1:24" x14ac:dyDescent="0.25">
      <c r="Q4" s="32">
        <f>SUM(Q2:Q3)</f>
        <v>4</v>
      </c>
      <c r="R4" s="32">
        <f>SUM(R2:R3)</f>
        <v>773</v>
      </c>
      <c r="S4" s="33">
        <f>SUM(R4/Q4)</f>
        <v>193.25</v>
      </c>
      <c r="T4" s="32">
        <f>SUM(T2:T3)</f>
        <v>16</v>
      </c>
      <c r="U4" s="32">
        <f>SUM(U2:U3)</f>
        <v>11</v>
      </c>
      <c r="V4" s="34">
        <f>SUM(S4+U4)</f>
        <v>204.25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UNL 2025'!A1" display="Return to Rankings" xr:uid="{6094FE2C-BE9F-44D9-938B-82F631D154E2}"/>
  </hyperlinks>
  <pageMargins left="0.7" right="0.7" top="0.75" bottom="0.75" header="0.3" footer="0.3"/>
  <pageSetup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91802-C0B9-47D6-B4AF-D96ABD863A7E}">
  <dimension ref="A1:X4"/>
  <sheetViews>
    <sheetView workbookViewId="0"/>
  </sheetViews>
  <sheetFormatPr defaultColWidth="11.140625" defaultRowHeight="15" x14ac:dyDescent="0.2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0" t="s">
        <v>1</v>
      </c>
      <c r="B1" s="21" t="s">
        <v>2</v>
      </c>
      <c r="C1" s="22" t="s">
        <v>3</v>
      </c>
      <c r="D1" s="23" t="s">
        <v>4</v>
      </c>
      <c r="E1" s="24" t="s">
        <v>11</v>
      </c>
      <c r="F1" s="24" t="s">
        <v>12</v>
      </c>
      <c r="G1" s="24" t="s">
        <v>13</v>
      </c>
      <c r="H1" s="24" t="s">
        <v>12</v>
      </c>
      <c r="I1" s="24" t="s">
        <v>14</v>
      </c>
      <c r="J1" s="24" t="s">
        <v>12</v>
      </c>
      <c r="K1" s="24" t="s">
        <v>15</v>
      </c>
      <c r="L1" s="24" t="s">
        <v>12</v>
      </c>
      <c r="M1" s="24" t="s">
        <v>16</v>
      </c>
      <c r="N1" s="24" t="s">
        <v>12</v>
      </c>
      <c r="O1" s="24" t="s">
        <v>17</v>
      </c>
      <c r="P1" s="24" t="s">
        <v>12</v>
      </c>
      <c r="Q1" s="25" t="s">
        <v>18</v>
      </c>
      <c r="R1" s="26" t="s">
        <v>19</v>
      </c>
      <c r="S1" s="27" t="s">
        <v>5</v>
      </c>
      <c r="T1" s="27" t="s">
        <v>20</v>
      </c>
      <c r="U1" s="26" t="s">
        <v>6</v>
      </c>
      <c r="V1" s="27" t="s">
        <v>21</v>
      </c>
      <c r="X1" s="36" t="s">
        <v>24</v>
      </c>
    </row>
    <row r="2" spans="1:24" x14ac:dyDescent="0.25">
      <c r="A2" s="1" t="s">
        <v>28</v>
      </c>
      <c r="B2" s="2" t="s">
        <v>47</v>
      </c>
      <c r="C2" s="3">
        <v>45717</v>
      </c>
      <c r="D2" s="4" t="s">
        <v>48</v>
      </c>
      <c r="E2" s="37">
        <v>158</v>
      </c>
      <c r="F2" s="38">
        <v>1</v>
      </c>
      <c r="G2" s="37">
        <v>160</v>
      </c>
      <c r="H2" s="38">
        <v>0</v>
      </c>
      <c r="I2" s="37">
        <v>168</v>
      </c>
      <c r="J2" s="38">
        <v>0</v>
      </c>
      <c r="K2" s="37">
        <v>170</v>
      </c>
      <c r="L2" s="38">
        <v>0</v>
      </c>
      <c r="M2" s="37"/>
      <c r="N2" s="38"/>
      <c r="O2" s="37"/>
      <c r="P2" s="38"/>
      <c r="Q2" s="5">
        <v>4</v>
      </c>
      <c r="R2" s="5">
        <v>656</v>
      </c>
      <c r="S2" s="6">
        <v>164</v>
      </c>
      <c r="T2" s="39">
        <v>1</v>
      </c>
      <c r="U2" s="7">
        <v>4</v>
      </c>
      <c r="V2" s="8">
        <v>168</v>
      </c>
    </row>
    <row r="4" spans="1:24" x14ac:dyDescent="0.25">
      <c r="Q4" s="32">
        <f>SUM(Q2:Q3)</f>
        <v>4</v>
      </c>
      <c r="R4" s="32">
        <f>SUM(R2:R3)</f>
        <v>656</v>
      </c>
      <c r="S4" s="33">
        <f>SUM(R4/Q4)</f>
        <v>164</v>
      </c>
      <c r="T4" s="32">
        <f>SUM(T2:T3)</f>
        <v>1</v>
      </c>
      <c r="U4" s="32">
        <f>SUM(U2:U3)</f>
        <v>4</v>
      </c>
      <c r="V4" s="34">
        <f>SUM(S4+U4)</f>
        <v>168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UNL 2025'!A1" display="Return to Rankings" xr:uid="{A09CA16B-F3B8-4306-BDCC-12B4370C4926}"/>
  </hyperlinks>
  <pageMargins left="0.7" right="0.7" top="0.75" bottom="0.75" header="0.3" footer="0.3"/>
  <pageSetup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95C27-50F3-4932-9286-50EB8A0441C8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0" t="s">
        <v>1</v>
      </c>
      <c r="B1" s="21" t="s">
        <v>2</v>
      </c>
      <c r="C1" s="22" t="s">
        <v>3</v>
      </c>
      <c r="D1" s="23" t="s">
        <v>4</v>
      </c>
      <c r="E1" s="24" t="s">
        <v>11</v>
      </c>
      <c r="F1" s="24" t="s">
        <v>12</v>
      </c>
      <c r="G1" s="24" t="s">
        <v>13</v>
      </c>
      <c r="H1" s="24" t="s">
        <v>12</v>
      </c>
      <c r="I1" s="24" t="s">
        <v>14</v>
      </c>
      <c r="J1" s="24" t="s">
        <v>12</v>
      </c>
      <c r="K1" s="24" t="s">
        <v>15</v>
      </c>
      <c r="L1" s="24" t="s">
        <v>12</v>
      </c>
      <c r="M1" s="24" t="s">
        <v>16</v>
      </c>
      <c r="N1" s="24" t="s">
        <v>12</v>
      </c>
      <c r="O1" s="24" t="s">
        <v>17</v>
      </c>
      <c r="P1" s="24" t="s">
        <v>12</v>
      </c>
      <c r="Q1" s="25" t="s">
        <v>18</v>
      </c>
      <c r="R1" s="26" t="s">
        <v>19</v>
      </c>
      <c r="S1" s="27" t="s">
        <v>5</v>
      </c>
      <c r="T1" s="27" t="s">
        <v>20</v>
      </c>
      <c r="U1" s="26" t="s">
        <v>6</v>
      </c>
      <c r="V1" s="27" t="s">
        <v>21</v>
      </c>
      <c r="X1" s="36" t="s">
        <v>24</v>
      </c>
    </row>
    <row r="2" spans="1:24" x14ac:dyDescent="0.25">
      <c r="A2" s="1" t="s">
        <v>28</v>
      </c>
      <c r="B2" s="55" t="s">
        <v>50</v>
      </c>
      <c r="C2" s="56">
        <v>45735</v>
      </c>
      <c r="D2" s="57" t="s">
        <v>39</v>
      </c>
      <c r="E2" s="58">
        <v>180</v>
      </c>
      <c r="F2" s="59">
        <v>2</v>
      </c>
      <c r="G2" s="58">
        <v>180</v>
      </c>
      <c r="H2" s="59">
        <v>1</v>
      </c>
      <c r="I2" s="58">
        <v>179</v>
      </c>
      <c r="J2" s="59">
        <v>1</v>
      </c>
      <c r="K2" s="58">
        <v>190</v>
      </c>
      <c r="L2" s="59">
        <v>1</v>
      </c>
      <c r="M2" s="58"/>
      <c r="N2" s="59"/>
      <c r="O2" s="58"/>
      <c r="P2" s="59"/>
      <c r="Q2" s="60">
        <v>4</v>
      </c>
      <c r="R2" s="60">
        <v>729</v>
      </c>
      <c r="S2" s="61">
        <v>182.25</v>
      </c>
      <c r="T2" s="62">
        <v>5</v>
      </c>
      <c r="U2" s="63">
        <v>5</v>
      </c>
      <c r="V2" s="64">
        <v>187.25</v>
      </c>
    </row>
    <row r="4" spans="1:24" x14ac:dyDescent="0.25">
      <c r="Q4" s="32">
        <f>SUM(Q2:Q3)</f>
        <v>4</v>
      </c>
      <c r="R4" s="32">
        <f>SUM(R2:R3)</f>
        <v>729</v>
      </c>
      <c r="S4" s="33">
        <f>SUM(R4/Q4)</f>
        <v>182.25</v>
      </c>
      <c r="T4" s="32">
        <f>SUM(T2:T3)</f>
        <v>5</v>
      </c>
      <c r="U4" s="32">
        <f>SUM(U2:U3)</f>
        <v>5</v>
      </c>
      <c r="V4" s="34">
        <f>SUM(S4+U4)</f>
        <v>187.25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UNL 2025'!A1" display="Return to Rankings" xr:uid="{5A85DC85-A96A-427B-B738-8ED3F0D74CEE}"/>
  </hyperlinks>
  <pageMargins left="0.7" right="0.7" top="0.75" bottom="0.75" header="0.3" footer="0.3"/>
  <pageSetup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51D5B-4AFD-4A79-89A0-7630C200B94F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0" t="s">
        <v>1</v>
      </c>
      <c r="B1" s="21" t="s">
        <v>2</v>
      </c>
      <c r="C1" s="22" t="s">
        <v>3</v>
      </c>
      <c r="D1" s="23" t="s">
        <v>4</v>
      </c>
      <c r="E1" s="24" t="s">
        <v>11</v>
      </c>
      <c r="F1" s="24" t="s">
        <v>12</v>
      </c>
      <c r="G1" s="24" t="s">
        <v>13</v>
      </c>
      <c r="H1" s="24" t="s">
        <v>12</v>
      </c>
      <c r="I1" s="24" t="s">
        <v>14</v>
      </c>
      <c r="J1" s="24" t="s">
        <v>12</v>
      </c>
      <c r="K1" s="24" t="s">
        <v>15</v>
      </c>
      <c r="L1" s="24" t="s">
        <v>12</v>
      </c>
      <c r="M1" s="24" t="s">
        <v>16</v>
      </c>
      <c r="N1" s="24" t="s">
        <v>12</v>
      </c>
      <c r="O1" s="24" t="s">
        <v>17</v>
      </c>
      <c r="P1" s="24" t="s">
        <v>12</v>
      </c>
      <c r="Q1" s="25" t="s">
        <v>18</v>
      </c>
      <c r="R1" s="26" t="s">
        <v>19</v>
      </c>
      <c r="S1" s="27" t="s">
        <v>5</v>
      </c>
      <c r="T1" s="27" t="s">
        <v>20</v>
      </c>
      <c r="U1" s="26" t="s">
        <v>6</v>
      </c>
      <c r="V1" s="27" t="s">
        <v>21</v>
      </c>
      <c r="X1" s="36" t="s">
        <v>24</v>
      </c>
    </row>
    <row r="2" spans="1:24" ht="15" customHeight="1" x14ac:dyDescent="0.25">
      <c r="A2" s="1" t="s">
        <v>28</v>
      </c>
      <c r="B2" s="55" t="s">
        <v>51</v>
      </c>
      <c r="C2" s="56">
        <v>45738</v>
      </c>
      <c r="D2" s="57" t="s">
        <v>41</v>
      </c>
      <c r="E2" s="58">
        <v>161</v>
      </c>
      <c r="F2" s="59">
        <v>0</v>
      </c>
      <c r="G2" s="58">
        <v>162</v>
      </c>
      <c r="H2" s="59">
        <v>1</v>
      </c>
      <c r="I2" s="58">
        <v>171</v>
      </c>
      <c r="J2" s="59">
        <v>0</v>
      </c>
      <c r="K2" s="58">
        <v>160</v>
      </c>
      <c r="L2" s="59">
        <v>0</v>
      </c>
      <c r="M2" s="58"/>
      <c r="N2" s="59"/>
      <c r="O2" s="58"/>
      <c r="P2" s="59"/>
      <c r="Q2" s="60">
        <v>4</v>
      </c>
      <c r="R2" s="60">
        <v>654</v>
      </c>
      <c r="S2" s="61">
        <v>163.5</v>
      </c>
      <c r="T2" s="62">
        <v>1</v>
      </c>
      <c r="U2" s="63">
        <v>2</v>
      </c>
      <c r="V2" s="64">
        <v>165.5</v>
      </c>
    </row>
    <row r="4" spans="1:24" x14ac:dyDescent="0.25">
      <c r="Q4" s="32">
        <f>SUM(Q2:Q3)</f>
        <v>4</v>
      </c>
      <c r="R4" s="32">
        <f>SUM(R2:R3)</f>
        <v>654</v>
      </c>
      <c r="S4" s="33">
        <f>SUM(R4/Q4)</f>
        <v>163.5</v>
      </c>
      <c r="T4" s="32">
        <f>SUM(T2:T3)</f>
        <v>1</v>
      </c>
      <c r="U4" s="32">
        <f>SUM(U2:U3)</f>
        <v>2</v>
      </c>
      <c r="V4" s="34">
        <f>SUM(S4+U4)</f>
        <v>165.5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UNL 2025'!A1" display="Return to Rankings" xr:uid="{39D58F9D-8B29-4704-B4EF-F935925EEE95}"/>
  </hyperlinks>
  <pageMargins left="0.7" right="0.7" top="0.75" bottom="0.75" header="0.3" footer="0.3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BB585-B604-468C-81F2-CD36F2F0CA63}">
  <dimension ref="A1:X4"/>
  <sheetViews>
    <sheetView workbookViewId="0"/>
  </sheetViews>
  <sheetFormatPr defaultColWidth="11.140625" defaultRowHeight="15" x14ac:dyDescent="0.2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0" t="s">
        <v>1</v>
      </c>
      <c r="B1" s="21" t="s">
        <v>2</v>
      </c>
      <c r="C1" s="22" t="s">
        <v>3</v>
      </c>
      <c r="D1" s="23" t="s">
        <v>4</v>
      </c>
      <c r="E1" s="24" t="s">
        <v>11</v>
      </c>
      <c r="F1" s="24" t="s">
        <v>12</v>
      </c>
      <c r="G1" s="24" t="s">
        <v>13</v>
      </c>
      <c r="H1" s="24" t="s">
        <v>12</v>
      </c>
      <c r="I1" s="24" t="s">
        <v>14</v>
      </c>
      <c r="J1" s="24" t="s">
        <v>12</v>
      </c>
      <c r="K1" s="24" t="s">
        <v>15</v>
      </c>
      <c r="L1" s="24" t="s">
        <v>12</v>
      </c>
      <c r="M1" s="24" t="s">
        <v>16</v>
      </c>
      <c r="N1" s="24" t="s">
        <v>12</v>
      </c>
      <c r="O1" s="24" t="s">
        <v>17</v>
      </c>
      <c r="P1" s="24" t="s">
        <v>12</v>
      </c>
      <c r="Q1" s="25" t="s">
        <v>18</v>
      </c>
      <c r="R1" s="26" t="s">
        <v>19</v>
      </c>
      <c r="S1" s="27" t="s">
        <v>5</v>
      </c>
      <c r="T1" s="27" t="s">
        <v>20</v>
      </c>
      <c r="U1" s="26" t="s">
        <v>6</v>
      </c>
      <c r="V1" s="27" t="s">
        <v>21</v>
      </c>
      <c r="X1" s="36" t="s">
        <v>24</v>
      </c>
    </row>
    <row r="2" spans="1:24" x14ac:dyDescent="0.25">
      <c r="A2" s="1" t="s">
        <v>28</v>
      </c>
      <c r="B2" s="2" t="s">
        <v>27</v>
      </c>
      <c r="C2" s="3">
        <v>45668</v>
      </c>
      <c r="D2" s="4" t="s">
        <v>22</v>
      </c>
      <c r="E2" s="29">
        <v>173</v>
      </c>
      <c r="F2" s="35">
        <v>0</v>
      </c>
      <c r="G2" s="29">
        <v>172</v>
      </c>
      <c r="H2" s="35">
        <v>0</v>
      </c>
      <c r="I2" s="29">
        <v>168</v>
      </c>
      <c r="J2" s="35">
        <v>0</v>
      </c>
      <c r="K2" s="29">
        <v>170</v>
      </c>
      <c r="L2" s="35">
        <v>1</v>
      </c>
      <c r="M2" s="31"/>
      <c r="N2" s="30"/>
      <c r="O2" s="31"/>
      <c r="P2" s="30"/>
      <c r="Q2" s="5">
        <v>4</v>
      </c>
      <c r="R2" s="5">
        <v>683</v>
      </c>
      <c r="S2" s="6">
        <v>170.75</v>
      </c>
      <c r="T2" s="19">
        <v>1</v>
      </c>
      <c r="U2" s="7">
        <v>4</v>
      </c>
      <c r="V2" s="8">
        <v>174.75</v>
      </c>
    </row>
    <row r="4" spans="1:24" x14ac:dyDescent="0.25">
      <c r="Q4" s="32">
        <f>SUM(Q2:Q3)</f>
        <v>4</v>
      </c>
      <c r="R4" s="32">
        <f>SUM(R2:R3)</f>
        <v>683</v>
      </c>
      <c r="S4" s="33">
        <f>SUM(R4/Q4)</f>
        <v>170.75</v>
      </c>
      <c r="T4" s="32">
        <f>SUM(T2:T3)</f>
        <v>1</v>
      </c>
      <c r="U4" s="32">
        <f>SUM(U2:U3)</f>
        <v>4</v>
      </c>
      <c r="V4" s="34">
        <f>SUM(S4+U4)</f>
        <v>174.75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UNL 2025'!A1" display="Return to Rankings" xr:uid="{63800583-F9DD-4D8A-985F-FA1C316A31B2}"/>
  </hyperlinks>
  <pageMargins left="0.7" right="0.7" top="0.75" bottom="0.75" header="0.3" footer="0.3"/>
  <pageSetup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0DDDC-22F4-44ED-8BC7-DD1A78FE4EE9}">
  <dimension ref="A1:X11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0" t="s">
        <v>1</v>
      </c>
      <c r="B1" s="21" t="s">
        <v>2</v>
      </c>
      <c r="C1" s="22" t="s">
        <v>3</v>
      </c>
      <c r="D1" s="23" t="s">
        <v>4</v>
      </c>
      <c r="E1" s="24" t="s">
        <v>11</v>
      </c>
      <c r="F1" s="24" t="s">
        <v>12</v>
      </c>
      <c r="G1" s="24" t="s">
        <v>13</v>
      </c>
      <c r="H1" s="24" t="s">
        <v>12</v>
      </c>
      <c r="I1" s="24" t="s">
        <v>14</v>
      </c>
      <c r="J1" s="24" t="s">
        <v>12</v>
      </c>
      <c r="K1" s="24" t="s">
        <v>15</v>
      </c>
      <c r="L1" s="24" t="s">
        <v>12</v>
      </c>
      <c r="M1" s="24" t="s">
        <v>16</v>
      </c>
      <c r="N1" s="24" t="s">
        <v>12</v>
      </c>
      <c r="O1" s="24" t="s">
        <v>17</v>
      </c>
      <c r="P1" s="24" t="s">
        <v>12</v>
      </c>
      <c r="Q1" s="25" t="s">
        <v>18</v>
      </c>
      <c r="R1" s="26" t="s">
        <v>19</v>
      </c>
      <c r="S1" s="27" t="s">
        <v>5</v>
      </c>
      <c r="T1" s="27" t="s">
        <v>20</v>
      </c>
      <c r="U1" s="26" t="s">
        <v>6</v>
      </c>
      <c r="V1" s="27" t="s">
        <v>21</v>
      </c>
      <c r="X1" s="36" t="s">
        <v>24</v>
      </c>
    </row>
    <row r="2" spans="1:24" x14ac:dyDescent="0.25">
      <c r="A2" s="1" t="s">
        <v>28</v>
      </c>
      <c r="B2" s="2" t="s">
        <v>26</v>
      </c>
      <c r="C2" s="3">
        <v>45668</v>
      </c>
      <c r="D2" s="4" t="s">
        <v>22</v>
      </c>
      <c r="E2" s="29">
        <v>195</v>
      </c>
      <c r="F2" s="35">
        <v>2</v>
      </c>
      <c r="G2" s="29">
        <v>189</v>
      </c>
      <c r="H2" s="35">
        <v>1</v>
      </c>
      <c r="I2" s="29">
        <v>188</v>
      </c>
      <c r="J2" s="35">
        <v>1</v>
      </c>
      <c r="K2" s="29">
        <v>188</v>
      </c>
      <c r="L2" s="35">
        <v>1</v>
      </c>
      <c r="M2" s="31"/>
      <c r="N2" s="30"/>
      <c r="O2" s="31"/>
      <c r="P2" s="30"/>
      <c r="Q2" s="5">
        <v>4</v>
      </c>
      <c r="R2" s="5">
        <v>760</v>
      </c>
      <c r="S2" s="6">
        <v>190</v>
      </c>
      <c r="T2" s="19">
        <v>5</v>
      </c>
      <c r="U2" s="7">
        <v>13</v>
      </c>
      <c r="V2" s="8">
        <v>203</v>
      </c>
    </row>
    <row r="3" spans="1:24" x14ac:dyDescent="0.25">
      <c r="A3" s="1" t="s">
        <v>28</v>
      </c>
      <c r="B3" s="2" t="s">
        <v>26</v>
      </c>
      <c r="C3" s="3">
        <v>45689</v>
      </c>
      <c r="D3" s="4" t="s">
        <v>22</v>
      </c>
      <c r="E3" s="37">
        <v>190</v>
      </c>
      <c r="F3" s="38">
        <v>1</v>
      </c>
      <c r="G3" s="37">
        <v>188</v>
      </c>
      <c r="H3" s="38">
        <v>2</v>
      </c>
      <c r="I3" s="37">
        <v>185</v>
      </c>
      <c r="J3" s="38"/>
      <c r="K3" s="37">
        <v>195</v>
      </c>
      <c r="L3" s="38">
        <v>1</v>
      </c>
      <c r="M3" s="37"/>
      <c r="N3" s="38"/>
      <c r="O3" s="37"/>
      <c r="P3" s="38"/>
      <c r="Q3" s="5">
        <v>4</v>
      </c>
      <c r="R3" s="5">
        <v>758</v>
      </c>
      <c r="S3" s="6">
        <v>189.5</v>
      </c>
      <c r="T3" s="39">
        <v>4</v>
      </c>
      <c r="U3" s="7">
        <v>11</v>
      </c>
      <c r="V3" s="8">
        <v>200.5</v>
      </c>
    </row>
    <row r="4" spans="1:24" x14ac:dyDescent="0.25">
      <c r="A4" s="1" t="s">
        <v>28</v>
      </c>
      <c r="B4" s="2" t="s">
        <v>26</v>
      </c>
      <c r="C4" s="3">
        <v>45695</v>
      </c>
      <c r="D4" s="4" t="s">
        <v>22</v>
      </c>
      <c r="E4" s="37">
        <v>196</v>
      </c>
      <c r="F4" s="38">
        <v>2</v>
      </c>
      <c r="G4" s="37">
        <v>187</v>
      </c>
      <c r="H4" s="38">
        <v>0</v>
      </c>
      <c r="I4" s="37">
        <v>188</v>
      </c>
      <c r="J4" s="38">
        <v>0</v>
      </c>
      <c r="K4" s="37">
        <v>191</v>
      </c>
      <c r="L4" s="38">
        <v>2</v>
      </c>
      <c r="M4" s="37"/>
      <c r="N4" s="38"/>
      <c r="O4" s="37"/>
      <c r="P4" s="38"/>
      <c r="Q4" s="5">
        <v>4</v>
      </c>
      <c r="R4" s="5">
        <v>762</v>
      </c>
      <c r="S4" s="6">
        <v>190.5</v>
      </c>
      <c r="T4" s="39">
        <v>4</v>
      </c>
      <c r="U4" s="7">
        <v>5</v>
      </c>
      <c r="V4" s="8">
        <v>195.5</v>
      </c>
    </row>
    <row r="5" spans="1:24" x14ac:dyDescent="0.25">
      <c r="A5" s="1" t="s">
        <v>28</v>
      </c>
      <c r="B5" s="2" t="s">
        <v>26</v>
      </c>
      <c r="C5" s="3">
        <v>45703</v>
      </c>
      <c r="D5" s="4" t="s">
        <v>22</v>
      </c>
      <c r="E5" s="37">
        <v>189</v>
      </c>
      <c r="F5" s="38">
        <v>2</v>
      </c>
      <c r="G5" s="37">
        <v>186</v>
      </c>
      <c r="H5" s="38">
        <v>0</v>
      </c>
      <c r="I5" s="37">
        <v>189</v>
      </c>
      <c r="J5" s="38">
        <v>0</v>
      </c>
      <c r="K5" s="37">
        <v>183</v>
      </c>
      <c r="L5" s="38">
        <v>1</v>
      </c>
      <c r="M5" s="37"/>
      <c r="N5" s="38"/>
      <c r="O5" s="37"/>
      <c r="P5" s="38"/>
      <c r="Q5" s="5">
        <v>4</v>
      </c>
      <c r="R5" s="5">
        <v>747</v>
      </c>
      <c r="S5" s="6">
        <v>186.75</v>
      </c>
      <c r="T5" s="39">
        <v>3</v>
      </c>
      <c r="U5" s="7">
        <v>6</v>
      </c>
      <c r="V5" s="8">
        <v>192.75</v>
      </c>
    </row>
    <row r="6" spans="1:24" x14ac:dyDescent="0.25">
      <c r="A6" s="1" t="s">
        <v>28</v>
      </c>
      <c r="B6" s="2" t="s">
        <v>26</v>
      </c>
      <c r="C6" s="3">
        <v>45716</v>
      </c>
      <c r="D6" s="4" t="s">
        <v>22</v>
      </c>
      <c r="E6" s="37">
        <v>195</v>
      </c>
      <c r="F6" s="38">
        <v>3</v>
      </c>
      <c r="G6" s="37">
        <v>192</v>
      </c>
      <c r="H6" s="38">
        <v>2</v>
      </c>
      <c r="I6" s="37">
        <v>193</v>
      </c>
      <c r="J6" s="38">
        <v>0</v>
      </c>
      <c r="K6" s="37">
        <v>194</v>
      </c>
      <c r="L6" s="38">
        <v>2</v>
      </c>
      <c r="M6" s="37"/>
      <c r="N6" s="38"/>
      <c r="O6" s="37"/>
      <c r="P6" s="38"/>
      <c r="Q6" s="5">
        <v>4</v>
      </c>
      <c r="R6" s="5">
        <v>774</v>
      </c>
      <c r="S6" s="6">
        <v>193.5</v>
      </c>
      <c r="T6" s="39">
        <v>7</v>
      </c>
      <c r="U6" s="7">
        <v>11</v>
      </c>
      <c r="V6" s="8">
        <v>204.5</v>
      </c>
    </row>
    <row r="7" spans="1:24" x14ac:dyDescent="0.25">
      <c r="A7" s="1" t="s">
        <v>28</v>
      </c>
      <c r="B7" s="2" t="s">
        <v>26</v>
      </c>
      <c r="C7" s="3">
        <v>45730</v>
      </c>
      <c r="D7" s="4" t="s">
        <v>22</v>
      </c>
      <c r="E7" s="37">
        <v>189</v>
      </c>
      <c r="F7" s="38">
        <v>3</v>
      </c>
      <c r="G7" s="37">
        <v>195</v>
      </c>
      <c r="H7" s="38">
        <v>4</v>
      </c>
      <c r="I7" s="37">
        <v>191</v>
      </c>
      <c r="J7" s="38">
        <v>2</v>
      </c>
      <c r="K7" s="37">
        <v>193</v>
      </c>
      <c r="L7" s="38">
        <v>1</v>
      </c>
      <c r="M7" s="37"/>
      <c r="N7" s="38"/>
      <c r="O7" s="37"/>
      <c r="P7" s="38"/>
      <c r="Q7" s="5">
        <v>4</v>
      </c>
      <c r="R7" s="5">
        <v>768</v>
      </c>
      <c r="S7" s="6">
        <v>192</v>
      </c>
      <c r="T7" s="39">
        <v>10</v>
      </c>
      <c r="U7" s="7">
        <v>5</v>
      </c>
      <c r="V7" s="8">
        <v>197</v>
      </c>
    </row>
    <row r="8" spans="1:24" x14ac:dyDescent="0.25">
      <c r="A8" s="1" t="s">
        <v>28</v>
      </c>
      <c r="B8" s="2" t="s">
        <v>26</v>
      </c>
      <c r="C8" s="3">
        <v>45737</v>
      </c>
      <c r="D8" s="4" t="s">
        <v>22</v>
      </c>
      <c r="E8" s="37">
        <v>192</v>
      </c>
      <c r="F8" s="38">
        <v>1</v>
      </c>
      <c r="G8" s="37">
        <v>187</v>
      </c>
      <c r="H8" s="38">
        <v>2</v>
      </c>
      <c r="I8" s="37">
        <v>195</v>
      </c>
      <c r="J8" s="38">
        <v>4</v>
      </c>
      <c r="K8" s="37">
        <v>194</v>
      </c>
      <c r="L8" s="38">
        <v>3</v>
      </c>
      <c r="M8" s="37"/>
      <c r="N8" s="38"/>
      <c r="O8" s="37"/>
      <c r="P8" s="38"/>
      <c r="Q8" s="5">
        <v>4</v>
      </c>
      <c r="R8" s="5">
        <v>768</v>
      </c>
      <c r="S8" s="6">
        <v>192</v>
      </c>
      <c r="T8" s="39">
        <v>10</v>
      </c>
      <c r="U8" s="7">
        <v>5</v>
      </c>
      <c r="V8" s="8">
        <v>197</v>
      </c>
    </row>
    <row r="9" spans="1:24" x14ac:dyDescent="0.25">
      <c r="A9" s="1" t="s">
        <v>28</v>
      </c>
      <c r="B9" s="2" t="s">
        <v>26</v>
      </c>
      <c r="C9" s="3">
        <v>45738</v>
      </c>
      <c r="D9" s="4" t="s">
        <v>22</v>
      </c>
      <c r="E9" s="37">
        <v>187</v>
      </c>
      <c r="F9" s="38">
        <v>2</v>
      </c>
      <c r="G9" s="37">
        <v>193</v>
      </c>
      <c r="H9" s="38">
        <v>1</v>
      </c>
      <c r="I9" s="37">
        <v>199</v>
      </c>
      <c r="J9" s="38">
        <v>5</v>
      </c>
      <c r="K9" s="37">
        <v>188</v>
      </c>
      <c r="L9" s="38">
        <v>2</v>
      </c>
      <c r="M9" s="37"/>
      <c r="N9" s="38"/>
      <c r="O9" s="37"/>
      <c r="P9" s="38"/>
      <c r="Q9" s="5">
        <v>4</v>
      </c>
      <c r="R9" s="5">
        <v>767</v>
      </c>
      <c r="S9" s="6">
        <v>191.75</v>
      </c>
      <c r="T9" s="39">
        <v>10</v>
      </c>
      <c r="U9" s="7">
        <v>5</v>
      </c>
      <c r="V9" s="8">
        <v>196.75</v>
      </c>
    </row>
    <row r="11" spans="1:24" x14ac:dyDescent="0.25">
      <c r="Q11" s="32">
        <f>SUM(Q2:Q10)</f>
        <v>32</v>
      </c>
      <c r="R11" s="32">
        <f>SUM(R2:R10)</f>
        <v>6104</v>
      </c>
      <c r="S11" s="33">
        <f>SUM(R11/Q11)</f>
        <v>190.75</v>
      </c>
      <c r="T11" s="32">
        <f>SUM(T2:T10)</f>
        <v>53</v>
      </c>
      <c r="U11" s="32">
        <f>SUM(U2:U10)</f>
        <v>61</v>
      </c>
      <c r="V11" s="34">
        <f>SUM(S11+U11)</f>
        <v>251.75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4:C4" name="Range1_5"/>
    <protectedRange algorithmName="SHA-512" hashValue="ON39YdpmFHfN9f47KpiRvqrKx0V9+erV1CNkpWzYhW/Qyc6aT8rEyCrvauWSYGZK2ia3o7vd3akF07acHAFpOA==" saltValue="yVW9XmDwTqEnmpSGai0KYg==" spinCount="100000" sqref="D4" name="Range1_1_3"/>
    <protectedRange algorithmName="SHA-512" hashValue="ON39YdpmFHfN9f47KpiRvqrKx0V9+erV1CNkpWzYhW/Qyc6aT8rEyCrvauWSYGZK2ia3o7vd3akF07acHAFpOA==" saltValue="yVW9XmDwTqEnmpSGai0KYg==" spinCount="100000" sqref="T4" name="Range1_3_5_3"/>
  </protectedRanges>
  <hyperlinks>
    <hyperlink ref="X1" location="'UNL 2025'!A1" display="Return to Rankings" xr:uid="{EDEB05C4-BEBC-41E6-92FA-18BB73F7AD23}"/>
  </hyperlinks>
  <pageMargins left="0.7" right="0.7" top="0.75" bottom="0.75" header="0.3" footer="0.3"/>
  <pageSetup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D9D61-74E6-4B24-9F2A-D860BB7D52CF}">
  <dimension ref="A1:X5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0" t="s">
        <v>1</v>
      </c>
      <c r="B1" s="21" t="s">
        <v>2</v>
      </c>
      <c r="C1" s="22" t="s">
        <v>3</v>
      </c>
      <c r="D1" s="23" t="s">
        <v>4</v>
      </c>
      <c r="E1" s="24" t="s">
        <v>11</v>
      </c>
      <c r="F1" s="24" t="s">
        <v>12</v>
      </c>
      <c r="G1" s="24" t="s">
        <v>13</v>
      </c>
      <c r="H1" s="24" t="s">
        <v>12</v>
      </c>
      <c r="I1" s="24" t="s">
        <v>14</v>
      </c>
      <c r="J1" s="24" t="s">
        <v>12</v>
      </c>
      <c r="K1" s="24" t="s">
        <v>15</v>
      </c>
      <c r="L1" s="24" t="s">
        <v>12</v>
      </c>
      <c r="M1" s="24" t="s">
        <v>16</v>
      </c>
      <c r="N1" s="24" t="s">
        <v>12</v>
      </c>
      <c r="O1" s="24" t="s">
        <v>17</v>
      </c>
      <c r="P1" s="24" t="s">
        <v>12</v>
      </c>
      <c r="Q1" s="25" t="s">
        <v>18</v>
      </c>
      <c r="R1" s="26" t="s">
        <v>19</v>
      </c>
      <c r="S1" s="27" t="s">
        <v>5</v>
      </c>
      <c r="T1" s="27" t="s">
        <v>20</v>
      </c>
      <c r="U1" s="26" t="s">
        <v>6</v>
      </c>
      <c r="V1" s="27" t="s">
        <v>21</v>
      </c>
      <c r="X1" s="36" t="s">
        <v>24</v>
      </c>
    </row>
    <row r="2" spans="1:24" x14ac:dyDescent="0.25">
      <c r="A2" s="1" t="s">
        <v>28</v>
      </c>
      <c r="B2" s="2" t="s">
        <v>38</v>
      </c>
      <c r="C2" s="3">
        <v>45697</v>
      </c>
      <c r="D2" s="4" t="s">
        <v>42</v>
      </c>
      <c r="E2" s="29">
        <v>184</v>
      </c>
      <c r="F2" s="30">
        <v>0</v>
      </c>
      <c r="G2" s="29">
        <v>182</v>
      </c>
      <c r="H2" s="30">
        <v>1</v>
      </c>
      <c r="I2" s="29">
        <v>182</v>
      </c>
      <c r="J2" s="30">
        <v>1</v>
      </c>
      <c r="K2" s="29">
        <v>191</v>
      </c>
      <c r="L2" s="30">
        <v>1</v>
      </c>
      <c r="M2" s="31"/>
      <c r="N2" s="30"/>
      <c r="O2" s="31"/>
      <c r="P2" s="30"/>
      <c r="Q2" s="5">
        <v>4</v>
      </c>
      <c r="R2" s="5">
        <v>739</v>
      </c>
      <c r="S2" s="6">
        <v>184.75</v>
      </c>
      <c r="T2" s="19">
        <v>3</v>
      </c>
      <c r="U2" s="7">
        <v>5</v>
      </c>
      <c r="V2" s="8">
        <v>189.75</v>
      </c>
    </row>
    <row r="3" spans="1:24" x14ac:dyDescent="0.25">
      <c r="A3" s="50" t="s">
        <v>28</v>
      </c>
      <c r="B3" s="29" t="s">
        <v>38</v>
      </c>
      <c r="C3" s="44">
        <v>45725</v>
      </c>
      <c r="D3" s="45" t="s">
        <v>42</v>
      </c>
      <c r="E3" s="31">
        <v>162</v>
      </c>
      <c r="F3" s="30">
        <v>0</v>
      </c>
      <c r="G3" s="31">
        <v>168</v>
      </c>
      <c r="H3" s="30">
        <v>1</v>
      </c>
      <c r="I3" s="31">
        <v>163</v>
      </c>
      <c r="J3" s="30">
        <v>0</v>
      </c>
      <c r="K3" s="31">
        <v>163</v>
      </c>
      <c r="L3" s="30">
        <v>1</v>
      </c>
      <c r="M3" s="31"/>
      <c r="N3" s="30"/>
      <c r="O3" s="31"/>
      <c r="P3" s="30"/>
      <c r="Q3" s="46">
        <v>4</v>
      </c>
      <c r="R3" s="46">
        <v>656</v>
      </c>
      <c r="S3" s="47">
        <v>164</v>
      </c>
      <c r="T3" s="19">
        <v>2</v>
      </c>
      <c r="U3" s="48">
        <v>4</v>
      </c>
      <c r="V3" s="49">
        <v>168</v>
      </c>
    </row>
    <row r="5" spans="1:24" x14ac:dyDescent="0.25">
      <c r="Q5" s="32">
        <f>SUM(Q2:Q4)</f>
        <v>8</v>
      </c>
      <c r="R5" s="32">
        <f>SUM(R2:R4)</f>
        <v>1395</v>
      </c>
      <c r="S5" s="33">
        <f>SUM(R5/Q5)</f>
        <v>174.375</v>
      </c>
      <c r="T5" s="32">
        <f>SUM(T2:T4)</f>
        <v>5</v>
      </c>
      <c r="U5" s="32">
        <f>SUM(U2:U4)</f>
        <v>9</v>
      </c>
      <c r="V5" s="34">
        <f>SUM(S5+U5)</f>
        <v>183.375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 B3:C3" name="Range1_5"/>
    <protectedRange algorithmName="SHA-512" hashValue="ON39YdpmFHfN9f47KpiRvqrKx0V9+erV1CNkpWzYhW/Qyc6aT8rEyCrvauWSYGZK2ia3o7vd3akF07acHAFpOA==" saltValue="yVW9XmDwTqEnmpSGai0KYg==" spinCount="100000" sqref="D2 D3" name="Range1_1_3"/>
    <protectedRange algorithmName="SHA-512" hashValue="ON39YdpmFHfN9f47KpiRvqrKx0V9+erV1CNkpWzYhW/Qyc6aT8rEyCrvauWSYGZK2ia3o7vd3akF07acHAFpOA==" saltValue="yVW9XmDwTqEnmpSGai0KYg==" spinCount="100000" sqref="T2 T3" name="Range1_3_5_3"/>
  </protectedRanges>
  <hyperlinks>
    <hyperlink ref="X1" location="'UNL 2025'!A1" display="Return to Rankings" xr:uid="{61D1CCCE-A4B0-424D-A68B-541B6C14C9BF}"/>
  </hyperlink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1A93A-87AF-4949-9C77-E5816C585980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0" t="s">
        <v>1</v>
      </c>
      <c r="B1" s="21" t="s">
        <v>2</v>
      </c>
      <c r="C1" s="22" t="s">
        <v>3</v>
      </c>
      <c r="D1" s="23" t="s">
        <v>4</v>
      </c>
      <c r="E1" s="24" t="s">
        <v>11</v>
      </c>
      <c r="F1" s="24" t="s">
        <v>12</v>
      </c>
      <c r="G1" s="24" t="s">
        <v>13</v>
      </c>
      <c r="H1" s="24" t="s">
        <v>12</v>
      </c>
      <c r="I1" s="24" t="s">
        <v>14</v>
      </c>
      <c r="J1" s="24" t="s">
        <v>12</v>
      </c>
      <c r="K1" s="24" t="s">
        <v>15</v>
      </c>
      <c r="L1" s="24" t="s">
        <v>12</v>
      </c>
      <c r="M1" s="24" t="s">
        <v>16</v>
      </c>
      <c r="N1" s="24" t="s">
        <v>12</v>
      </c>
      <c r="O1" s="24" t="s">
        <v>17</v>
      </c>
      <c r="P1" s="24" t="s">
        <v>12</v>
      </c>
      <c r="Q1" s="25" t="s">
        <v>18</v>
      </c>
      <c r="R1" s="26" t="s">
        <v>19</v>
      </c>
      <c r="S1" s="27" t="s">
        <v>5</v>
      </c>
      <c r="T1" s="27" t="s">
        <v>20</v>
      </c>
      <c r="U1" s="26" t="s">
        <v>6</v>
      </c>
      <c r="V1" s="27" t="s">
        <v>21</v>
      </c>
      <c r="X1" s="36" t="s">
        <v>24</v>
      </c>
    </row>
    <row r="2" spans="1:24" ht="15" customHeight="1" x14ac:dyDescent="0.25">
      <c r="A2" s="1" t="s">
        <v>28</v>
      </c>
      <c r="B2" s="55" t="s">
        <v>49</v>
      </c>
      <c r="C2" s="56">
        <v>45738</v>
      </c>
      <c r="D2" s="57" t="s">
        <v>41</v>
      </c>
      <c r="E2" s="58">
        <v>193</v>
      </c>
      <c r="F2" s="59">
        <v>2</v>
      </c>
      <c r="G2" s="58">
        <v>190</v>
      </c>
      <c r="H2" s="59">
        <v>1</v>
      </c>
      <c r="I2" s="58">
        <v>193</v>
      </c>
      <c r="J2" s="59">
        <v>0</v>
      </c>
      <c r="K2" s="58">
        <v>187</v>
      </c>
      <c r="L2" s="59">
        <v>2</v>
      </c>
      <c r="M2" s="58"/>
      <c r="N2" s="59"/>
      <c r="O2" s="58"/>
      <c r="P2" s="59"/>
      <c r="Q2" s="60">
        <v>4</v>
      </c>
      <c r="R2" s="60">
        <v>763</v>
      </c>
      <c r="S2" s="61">
        <v>190.75</v>
      </c>
      <c r="T2" s="62">
        <v>5</v>
      </c>
      <c r="U2" s="63">
        <v>13</v>
      </c>
      <c r="V2" s="64">
        <v>203.75</v>
      </c>
    </row>
    <row r="4" spans="1:24" x14ac:dyDescent="0.25">
      <c r="Q4" s="32">
        <f>SUM(Q2:Q3)</f>
        <v>4</v>
      </c>
      <c r="R4" s="32">
        <f>SUM(R2:R3)</f>
        <v>763</v>
      </c>
      <c r="S4" s="33">
        <f>SUM(R4/Q4)</f>
        <v>190.75</v>
      </c>
      <c r="T4" s="32">
        <f>SUM(T2:T3)</f>
        <v>5</v>
      </c>
      <c r="U4" s="32">
        <f>SUM(U2:U3)</f>
        <v>13</v>
      </c>
      <c r="V4" s="34">
        <f>SUM(S4+U4)</f>
        <v>203.75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UNL 2025'!A1" display="Return to Rankings" xr:uid="{4B31AC49-02A7-4C18-ACAF-031A4063085B}"/>
  </hyperlink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64D71-4863-42AA-9090-696EEAE0176E}">
  <dimension ref="A1:X5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0" t="s">
        <v>1</v>
      </c>
      <c r="B1" s="21" t="s">
        <v>2</v>
      </c>
      <c r="C1" s="22" t="s">
        <v>3</v>
      </c>
      <c r="D1" s="23" t="s">
        <v>4</v>
      </c>
      <c r="E1" s="24" t="s">
        <v>11</v>
      </c>
      <c r="F1" s="24" t="s">
        <v>12</v>
      </c>
      <c r="G1" s="24" t="s">
        <v>13</v>
      </c>
      <c r="H1" s="24" t="s">
        <v>12</v>
      </c>
      <c r="I1" s="24" t="s">
        <v>14</v>
      </c>
      <c r="J1" s="24" t="s">
        <v>12</v>
      </c>
      <c r="K1" s="24" t="s">
        <v>15</v>
      </c>
      <c r="L1" s="24" t="s">
        <v>12</v>
      </c>
      <c r="M1" s="24" t="s">
        <v>16</v>
      </c>
      <c r="N1" s="24" t="s">
        <v>12</v>
      </c>
      <c r="O1" s="24" t="s">
        <v>17</v>
      </c>
      <c r="P1" s="24" t="s">
        <v>12</v>
      </c>
      <c r="Q1" s="25" t="s">
        <v>18</v>
      </c>
      <c r="R1" s="26" t="s">
        <v>19</v>
      </c>
      <c r="S1" s="27" t="s">
        <v>5</v>
      </c>
      <c r="T1" s="27" t="s">
        <v>20</v>
      </c>
      <c r="U1" s="26" t="s">
        <v>6</v>
      </c>
      <c r="V1" s="27" t="s">
        <v>21</v>
      </c>
      <c r="X1" s="36" t="s">
        <v>24</v>
      </c>
    </row>
    <row r="2" spans="1:24" x14ac:dyDescent="0.25">
      <c r="A2" s="1" t="s">
        <v>28</v>
      </c>
      <c r="B2" s="2" t="s">
        <v>30</v>
      </c>
      <c r="C2" s="3">
        <v>45696</v>
      </c>
      <c r="D2" s="4" t="s">
        <v>39</v>
      </c>
      <c r="E2" s="37">
        <v>184</v>
      </c>
      <c r="F2" s="38">
        <v>1</v>
      </c>
      <c r="G2" s="37">
        <v>179</v>
      </c>
      <c r="H2" s="38">
        <v>0</v>
      </c>
      <c r="I2" s="37">
        <v>189</v>
      </c>
      <c r="J2" s="38">
        <v>2</v>
      </c>
      <c r="K2" s="37">
        <v>186</v>
      </c>
      <c r="L2" s="38">
        <v>2</v>
      </c>
      <c r="M2" s="37"/>
      <c r="N2" s="38"/>
      <c r="O2" s="37"/>
      <c r="P2" s="38"/>
      <c r="Q2" s="5">
        <v>4</v>
      </c>
      <c r="R2" s="5">
        <v>738</v>
      </c>
      <c r="S2" s="6">
        <v>184.5</v>
      </c>
      <c r="T2" s="39">
        <v>5</v>
      </c>
      <c r="U2" s="7">
        <v>5</v>
      </c>
      <c r="V2" s="8">
        <v>189.5</v>
      </c>
    </row>
    <row r="3" spans="1:24" x14ac:dyDescent="0.25">
      <c r="A3" s="1" t="s">
        <v>28</v>
      </c>
      <c r="B3" s="2" t="s">
        <v>30</v>
      </c>
      <c r="C3" s="3">
        <v>45728</v>
      </c>
      <c r="D3" s="4" t="s">
        <v>39</v>
      </c>
      <c r="E3" s="37">
        <v>180</v>
      </c>
      <c r="F3" s="38"/>
      <c r="G3" s="37">
        <v>188</v>
      </c>
      <c r="H3" s="38">
        <v>1</v>
      </c>
      <c r="I3" s="37">
        <v>186</v>
      </c>
      <c r="J3" s="38"/>
      <c r="K3" s="37">
        <v>192</v>
      </c>
      <c r="L3" s="38">
        <v>1</v>
      </c>
      <c r="M3" s="37"/>
      <c r="N3" s="38"/>
      <c r="O3" s="37"/>
      <c r="P3" s="38"/>
      <c r="Q3" s="5">
        <v>4</v>
      </c>
      <c r="R3" s="5">
        <v>746</v>
      </c>
      <c r="S3" s="6">
        <v>186.5</v>
      </c>
      <c r="T3" s="39">
        <v>2</v>
      </c>
      <c r="U3" s="7">
        <v>5</v>
      </c>
      <c r="V3" s="8">
        <v>191.5</v>
      </c>
    </row>
    <row r="5" spans="1:24" x14ac:dyDescent="0.25">
      <c r="Q5" s="32">
        <f>SUM(Q2:Q4)</f>
        <v>8</v>
      </c>
      <c r="R5" s="32">
        <f>SUM(R2:R4)</f>
        <v>1484</v>
      </c>
      <c r="S5" s="33">
        <f>SUM(R5/Q5)</f>
        <v>185.5</v>
      </c>
      <c r="T5" s="32">
        <f>SUM(T2:T4)</f>
        <v>7</v>
      </c>
      <c r="U5" s="32">
        <f>SUM(U2:U4)</f>
        <v>10</v>
      </c>
      <c r="V5" s="34">
        <f>SUM(S5+U5)</f>
        <v>195.5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UNL 2025'!A1" display="Return to Rankings" xr:uid="{FFB8AC00-BC50-42BB-A962-1DCC50FF613C}"/>
  </hyperlink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2C3F1-ED90-4D13-809B-D9C9E2029B59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0" t="s">
        <v>1</v>
      </c>
      <c r="B1" s="21" t="s">
        <v>2</v>
      </c>
      <c r="C1" s="22" t="s">
        <v>3</v>
      </c>
      <c r="D1" s="23" t="s">
        <v>4</v>
      </c>
      <c r="E1" s="24" t="s">
        <v>11</v>
      </c>
      <c r="F1" s="24" t="s">
        <v>12</v>
      </c>
      <c r="G1" s="24" t="s">
        <v>13</v>
      </c>
      <c r="H1" s="24" t="s">
        <v>12</v>
      </c>
      <c r="I1" s="24" t="s">
        <v>14</v>
      </c>
      <c r="J1" s="24" t="s">
        <v>12</v>
      </c>
      <c r="K1" s="24" t="s">
        <v>15</v>
      </c>
      <c r="L1" s="24" t="s">
        <v>12</v>
      </c>
      <c r="M1" s="24" t="s">
        <v>16</v>
      </c>
      <c r="N1" s="24" t="s">
        <v>12</v>
      </c>
      <c r="O1" s="24" t="s">
        <v>17</v>
      </c>
      <c r="P1" s="24" t="s">
        <v>12</v>
      </c>
      <c r="Q1" s="25" t="s">
        <v>18</v>
      </c>
      <c r="R1" s="26" t="s">
        <v>19</v>
      </c>
      <c r="S1" s="27" t="s">
        <v>5</v>
      </c>
      <c r="T1" s="27" t="s">
        <v>20</v>
      </c>
      <c r="U1" s="26" t="s">
        <v>6</v>
      </c>
      <c r="V1" s="27" t="s">
        <v>21</v>
      </c>
      <c r="X1" s="36" t="s">
        <v>24</v>
      </c>
    </row>
    <row r="2" spans="1:24" x14ac:dyDescent="0.25">
      <c r="A2" s="1" t="s">
        <v>28</v>
      </c>
      <c r="B2" s="2" t="s">
        <v>31</v>
      </c>
      <c r="C2" s="3">
        <v>45696</v>
      </c>
      <c r="D2" s="4" t="s">
        <v>40</v>
      </c>
      <c r="E2" s="29">
        <v>192</v>
      </c>
      <c r="F2" s="30"/>
      <c r="G2" s="29">
        <v>187</v>
      </c>
      <c r="H2" s="30"/>
      <c r="I2" s="29">
        <v>193</v>
      </c>
      <c r="J2" s="30"/>
      <c r="K2" s="29">
        <v>189</v>
      </c>
      <c r="L2" s="30"/>
      <c r="M2" s="31"/>
      <c r="N2" s="30"/>
      <c r="O2" s="31"/>
      <c r="P2" s="30"/>
      <c r="Q2" s="5">
        <v>4</v>
      </c>
      <c r="R2" s="5">
        <v>761</v>
      </c>
      <c r="S2" s="6">
        <v>190.25</v>
      </c>
      <c r="T2" s="19">
        <v>0</v>
      </c>
      <c r="U2" s="7">
        <v>5</v>
      </c>
      <c r="V2" s="8">
        <v>195.25</v>
      </c>
    </row>
    <row r="4" spans="1:24" x14ac:dyDescent="0.25">
      <c r="Q4" s="32">
        <f>SUM(Q2:Q3)</f>
        <v>4</v>
      </c>
      <c r="R4" s="32">
        <f>SUM(R2:R3)</f>
        <v>761</v>
      </c>
      <c r="S4" s="33">
        <f>SUM(R4/Q4)</f>
        <v>190.25</v>
      </c>
      <c r="T4" s="32">
        <f>SUM(T2:T3)</f>
        <v>0</v>
      </c>
      <c r="U4" s="32">
        <f>SUM(U2:U3)</f>
        <v>5</v>
      </c>
      <c r="V4" s="34">
        <f>SUM(S4+U4)</f>
        <v>195.25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UNL 2025'!A1" display="Return to Rankings" xr:uid="{8406829E-DE90-4731-809F-A0DA0C56F3EC}"/>
  </hyperlink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E7D9F-FF76-4F62-A875-CCAD21D6CB1B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0" t="s">
        <v>1</v>
      </c>
      <c r="B1" s="21" t="s">
        <v>2</v>
      </c>
      <c r="C1" s="22" t="s">
        <v>3</v>
      </c>
      <c r="D1" s="23" t="s">
        <v>4</v>
      </c>
      <c r="E1" s="24" t="s">
        <v>11</v>
      </c>
      <c r="F1" s="24" t="s">
        <v>12</v>
      </c>
      <c r="G1" s="24" t="s">
        <v>13</v>
      </c>
      <c r="H1" s="24" t="s">
        <v>12</v>
      </c>
      <c r="I1" s="24" t="s">
        <v>14</v>
      </c>
      <c r="J1" s="24" t="s">
        <v>12</v>
      </c>
      <c r="K1" s="24" t="s">
        <v>15</v>
      </c>
      <c r="L1" s="24" t="s">
        <v>12</v>
      </c>
      <c r="M1" s="24" t="s">
        <v>16</v>
      </c>
      <c r="N1" s="24" t="s">
        <v>12</v>
      </c>
      <c r="O1" s="24" t="s">
        <v>17</v>
      </c>
      <c r="P1" s="24" t="s">
        <v>12</v>
      </c>
      <c r="Q1" s="25" t="s">
        <v>18</v>
      </c>
      <c r="R1" s="26" t="s">
        <v>19</v>
      </c>
      <c r="S1" s="27" t="s">
        <v>5</v>
      </c>
      <c r="T1" s="27" t="s">
        <v>20</v>
      </c>
      <c r="U1" s="26" t="s">
        <v>6</v>
      </c>
      <c r="V1" s="27" t="s">
        <v>21</v>
      </c>
      <c r="X1" s="36" t="s">
        <v>24</v>
      </c>
    </row>
    <row r="2" spans="1:24" x14ac:dyDescent="0.25">
      <c r="A2" s="1" t="s">
        <v>28</v>
      </c>
      <c r="B2" s="2" t="s">
        <v>32</v>
      </c>
      <c r="C2" s="3">
        <v>45693</v>
      </c>
      <c r="D2" s="4" t="s">
        <v>39</v>
      </c>
      <c r="E2" s="29">
        <v>195</v>
      </c>
      <c r="F2" s="30">
        <v>4</v>
      </c>
      <c r="G2" s="29">
        <v>192</v>
      </c>
      <c r="H2" s="30">
        <v>2</v>
      </c>
      <c r="I2" s="29">
        <v>197</v>
      </c>
      <c r="J2" s="30">
        <v>6</v>
      </c>
      <c r="K2" s="29">
        <v>193</v>
      </c>
      <c r="L2" s="30">
        <v>1</v>
      </c>
      <c r="M2" s="31"/>
      <c r="N2" s="30"/>
      <c r="O2" s="31"/>
      <c r="P2" s="30"/>
      <c r="Q2" s="5">
        <v>4</v>
      </c>
      <c r="R2" s="5">
        <v>777</v>
      </c>
      <c r="S2" s="6">
        <v>194.25</v>
      </c>
      <c r="T2" s="19">
        <v>13</v>
      </c>
      <c r="U2" s="7">
        <v>5</v>
      </c>
      <c r="V2" s="8">
        <v>199.25</v>
      </c>
    </row>
    <row r="4" spans="1:24" x14ac:dyDescent="0.25">
      <c r="Q4" s="32">
        <f>SUM(Q2:Q3)</f>
        <v>4</v>
      </c>
      <c r="R4" s="32">
        <f>SUM(R2:R3)</f>
        <v>777</v>
      </c>
      <c r="S4" s="33">
        <f>SUM(R4/Q4)</f>
        <v>194.25</v>
      </c>
      <c r="T4" s="32">
        <f>SUM(T2:T3)</f>
        <v>13</v>
      </c>
      <c r="U4" s="32">
        <f>SUM(U2:U3)</f>
        <v>5</v>
      </c>
      <c r="V4" s="34">
        <f>SUM(S4+U4)</f>
        <v>199.25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UNL 2025'!A1" display="Return to Rankings" xr:uid="{9CBA6189-5A38-4A41-8CC4-3DF3449CCB3B}"/>
  </hyperlink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42393-FB1C-48A3-8056-2E8DB5B15638}">
  <dimension ref="A1:X6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0" t="s">
        <v>1</v>
      </c>
      <c r="B1" s="21" t="s">
        <v>2</v>
      </c>
      <c r="C1" s="22" t="s">
        <v>3</v>
      </c>
      <c r="D1" s="23" t="s">
        <v>4</v>
      </c>
      <c r="E1" s="24" t="s">
        <v>11</v>
      </c>
      <c r="F1" s="24" t="s">
        <v>12</v>
      </c>
      <c r="G1" s="24" t="s">
        <v>13</v>
      </c>
      <c r="H1" s="24" t="s">
        <v>12</v>
      </c>
      <c r="I1" s="24" t="s">
        <v>14</v>
      </c>
      <c r="J1" s="24" t="s">
        <v>12</v>
      </c>
      <c r="K1" s="24" t="s">
        <v>15</v>
      </c>
      <c r="L1" s="24" t="s">
        <v>12</v>
      </c>
      <c r="M1" s="24" t="s">
        <v>16</v>
      </c>
      <c r="N1" s="24" t="s">
        <v>12</v>
      </c>
      <c r="O1" s="24" t="s">
        <v>17</v>
      </c>
      <c r="P1" s="24" t="s">
        <v>12</v>
      </c>
      <c r="Q1" s="25" t="s">
        <v>18</v>
      </c>
      <c r="R1" s="26" t="s">
        <v>19</v>
      </c>
      <c r="S1" s="27" t="s">
        <v>5</v>
      </c>
      <c r="T1" s="27" t="s">
        <v>20</v>
      </c>
      <c r="U1" s="26" t="s">
        <v>6</v>
      </c>
      <c r="V1" s="27" t="s">
        <v>21</v>
      </c>
      <c r="X1" s="36" t="s">
        <v>24</v>
      </c>
    </row>
    <row r="2" spans="1:24" ht="15" customHeight="1" x14ac:dyDescent="0.25">
      <c r="A2" s="1" t="s">
        <v>28</v>
      </c>
      <c r="B2" s="2" t="s">
        <v>33</v>
      </c>
      <c r="C2" s="3">
        <v>45696</v>
      </c>
      <c r="D2" s="4" t="s">
        <v>41</v>
      </c>
      <c r="E2" s="29">
        <v>184</v>
      </c>
      <c r="F2" s="30">
        <v>0</v>
      </c>
      <c r="G2" s="29">
        <v>186</v>
      </c>
      <c r="H2" s="30">
        <v>1</v>
      </c>
      <c r="I2" s="29">
        <v>189</v>
      </c>
      <c r="J2" s="30">
        <v>0</v>
      </c>
      <c r="K2" s="29">
        <v>185</v>
      </c>
      <c r="L2" s="30">
        <v>3</v>
      </c>
      <c r="M2" s="31"/>
      <c r="N2" s="30"/>
      <c r="O2" s="31"/>
      <c r="P2" s="30"/>
      <c r="Q2" s="5">
        <v>4</v>
      </c>
      <c r="R2" s="5">
        <v>744</v>
      </c>
      <c r="S2" s="6">
        <v>186</v>
      </c>
      <c r="T2" s="19">
        <v>4</v>
      </c>
      <c r="U2" s="7">
        <v>6</v>
      </c>
      <c r="V2" s="8">
        <v>192</v>
      </c>
    </row>
    <row r="3" spans="1:24" ht="15" customHeight="1" x14ac:dyDescent="0.25">
      <c r="A3" s="1" t="s">
        <v>28</v>
      </c>
      <c r="B3" s="2" t="s">
        <v>33</v>
      </c>
      <c r="C3" s="3">
        <v>45710</v>
      </c>
      <c r="D3" s="4" t="s">
        <v>41</v>
      </c>
      <c r="E3" s="37">
        <v>179</v>
      </c>
      <c r="F3" s="38">
        <v>1</v>
      </c>
      <c r="G3" s="37">
        <v>180</v>
      </c>
      <c r="H3" s="38">
        <v>1</v>
      </c>
      <c r="I3" s="37">
        <v>182</v>
      </c>
      <c r="J3" s="38">
        <v>1</v>
      </c>
      <c r="K3" s="37">
        <v>185</v>
      </c>
      <c r="L3" s="38">
        <v>1</v>
      </c>
      <c r="M3" s="37"/>
      <c r="N3" s="38"/>
      <c r="O3" s="37"/>
      <c r="P3" s="38"/>
      <c r="Q3" s="5">
        <v>4</v>
      </c>
      <c r="R3" s="5">
        <v>726</v>
      </c>
      <c r="S3" s="6">
        <v>181.5</v>
      </c>
      <c r="T3" s="39">
        <v>4</v>
      </c>
      <c r="U3" s="7">
        <v>3</v>
      </c>
      <c r="V3" s="8">
        <v>184.5</v>
      </c>
    </row>
    <row r="4" spans="1:24" ht="15" customHeight="1" x14ac:dyDescent="0.25">
      <c r="A4" s="1" t="s">
        <v>28</v>
      </c>
      <c r="B4" s="2" t="s">
        <v>33</v>
      </c>
      <c r="C4" s="3">
        <v>45738</v>
      </c>
      <c r="D4" s="4" t="s">
        <v>41</v>
      </c>
      <c r="E4" s="37">
        <v>185</v>
      </c>
      <c r="F4" s="38">
        <v>1</v>
      </c>
      <c r="G4" s="37">
        <v>185</v>
      </c>
      <c r="H4" s="38">
        <v>1</v>
      </c>
      <c r="I4" s="37">
        <v>182</v>
      </c>
      <c r="J4" s="38">
        <v>3</v>
      </c>
      <c r="K4" s="37">
        <v>184</v>
      </c>
      <c r="L4" s="38">
        <v>1</v>
      </c>
      <c r="M4" s="37"/>
      <c r="N4" s="38"/>
      <c r="O4" s="37"/>
      <c r="P4" s="38"/>
      <c r="Q4" s="5">
        <v>4</v>
      </c>
      <c r="R4" s="5">
        <v>736</v>
      </c>
      <c r="S4" s="6">
        <v>184</v>
      </c>
      <c r="T4" s="39">
        <v>6</v>
      </c>
      <c r="U4" s="7">
        <v>3</v>
      </c>
      <c r="V4" s="8">
        <v>187</v>
      </c>
    </row>
    <row r="6" spans="1:24" x14ac:dyDescent="0.25">
      <c r="Q6" s="32">
        <f>SUM(Q2:Q5)</f>
        <v>12</v>
      </c>
      <c r="R6" s="32">
        <f>SUM(R2:R5)</f>
        <v>2206</v>
      </c>
      <c r="S6" s="33">
        <f>SUM(R6/Q6)</f>
        <v>183.83333333333334</v>
      </c>
      <c r="T6" s="32">
        <f>SUM(T2:T5)</f>
        <v>14</v>
      </c>
      <c r="U6" s="32">
        <f>SUM(U2:U5)</f>
        <v>12</v>
      </c>
      <c r="V6" s="34">
        <f>SUM(S6+U6)</f>
        <v>195.83333333333334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UNL 2025'!A1" display="Return to Rankings" xr:uid="{3046ACEB-43CE-42D9-BF20-01AF9C3C28EF}"/>
  </hyperlinks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CEC2E-8BDB-407C-858F-15EF74C89E86}">
  <dimension ref="A1:X6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0" t="s">
        <v>1</v>
      </c>
      <c r="B1" s="21" t="s">
        <v>2</v>
      </c>
      <c r="C1" s="22" t="s">
        <v>3</v>
      </c>
      <c r="D1" s="23" t="s">
        <v>4</v>
      </c>
      <c r="E1" s="24" t="s">
        <v>11</v>
      </c>
      <c r="F1" s="24" t="s">
        <v>12</v>
      </c>
      <c r="G1" s="24" t="s">
        <v>13</v>
      </c>
      <c r="H1" s="24" t="s">
        <v>12</v>
      </c>
      <c r="I1" s="24" t="s">
        <v>14</v>
      </c>
      <c r="J1" s="24" t="s">
        <v>12</v>
      </c>
      <c r="K1" s="24" t="s">
        <v>15</v>
      </c>
      <c r="L1" s="24" t="s">
        <v>12</v>
      </c>
      <c r="M1" s="24" t="s">
        <v>16</v>
      </c>
      <c r="N1" s="24" t="s">
        <v>12</v>
      </c>
      <c r="O1" s="24" t="s">
        <v>17</v>
      </c>
      <c r="P1" s="24" t="s">
        <v>12</v>
      </c>
      <c r="Q1" s="25" t="s">
        <v>18</v>
      </c>
      <c r="R1" s="26" t="s">
        <v>19</v>
      </c>
      <c r="S1" s="27" t="s">
        <v>5</v>
      </c>
      <c r="T1" s="27" t="s">
        <v>20</v>
      </c>
      <c r="U1" s="26" t="s">
        <v>6</v>
      </c>
      <c r="V1" s="27" t="s">
        <v>21</v>
      </c>
      <c r="X1" s="36" t="s">
        <v>24</v>
      </c>
    </row>
    <row r="2" spans="1:24" x14ac:dyDescent="0.25">
      <c r="A2" s="1" t="s">
        <v>28</v>
      </c>
      <c r="B2" s="2" t="s">
        <v>34</v>
      </c>
      <c r="C2" s="3">
        <v>45689</v>
      </c>
      <c r="D2" s="4" t="s">
        <v>22</v>
      </c>
      <c r="E2" s="37">
        <v>185</v>
      </c>
      <c r="F2" s="38"/>
      <c r="G2" s="37">
        <v>184</v>
      </c>
      <c r="H2" s="38">
        <v>1</v>
      </c>
      <c r="I2" s="37">
        <v>192</v>
      </c>
      <c r="J2" s="38">
        <v>3</v>
      </c>
      <c r="K2" s="37">
        <v>186.001</v>
      </c>
      <c r="L2" s="38">
        <v>1</v>
      </c>
      <c r="M2" s="37"/>
      <c r="N2" s="38"/>
      <c r="O2" s="37"/>
      <c r="P2" s="38"/>
      <c r="Q2" s="5">
        <v>4</v>
      </c>
      <c r="R2" s="5">
        <v>747.00099999999998</v>
      </c>
      <c r="S2" s="6">
        <v>186.75024999999999</v>
      </c>
      <c r="T2" s="39">
        <v>5</v>
      </c>
      <c r="U2" s="7">
        <v>6</v>
      </c>
      <c r="V2" s="8">
        <v>192.75024999999999</v>
      </c>
    </row>
    <row r="3" spans="1:24" x14ac:dyDescent="0.25">
      <c r="A3" s="1" t="s">
        <v>28</v>
      </c>
      <c r="B3" s="2" t="s">
        <v>34</v>
      </c>
      <c r="C3" s="3">
        <v>45703</v>
      </c>
      <c r="D3" s="4" t="s">
        <v>22</v>
      </c>
      <c r="E3" s="37">
        <v>187</v>
      </c>
      <c r="F3" s="38">
        <v>3</v>
      </c>
      <c r="G3" s="37">
        <v>194</v>
      </c>
      <c r="H3" s="38">
        <v>4</v>
      </c>
      <c r="I3" s="37">
        <v>195</v>
      </c>
      <c r="J3" s="38">
        <v>0</v>
      </c>
      <c r="K3" s="37">
        <v>185</v>
      </c>
      <c r="L3" s="38">
        <v>0</v>
      </c>
      <c r="M3" s="37"/>
      <c r="N3" s="38"/>
      <c r="O3" s="37"/>
      <c r="P3" s="38"/>
      <c r="Q3" s="5">
        <v>4</v>
      </c>
      <c r="R3" s="5">
        <v>761</v>
      </c>
      <c r="S3" s="6">
        <v>190.25</v>
      </c>
      <c r="T3" s="39">
        <v>7</v>
      </c>
      <c r="U3" s="7">
        <v>11</v>
      </c>
      <c r="V3" s="8">
        <v>201.25</v>
      </c>
    </row>
    <row r="4" spans="1:24" x14ac:dyDescent="0.25">
      <c r="A4" s="1" t="s">
        <v>28</v>
      </c>
      <c r="B4" s="2" t="s">
        <v>34</v>
      </c>
      <c r="C4" s="3">
        <v>45716</v>
      </c>
      <c r="D4" s="4" t="s">
        <v>22</v>
      </c>
      <c r="E4" s="37">
        <v>192</v>
      </c>
      <c r="F4" s="38">
        <v>2</v>
      </c>
      <c r="G4" s="37">
        <v>189</v>
      </c>
      <c r="H4" s="38">
        <v>2</v>
      </c>
      <c r="I4" s="37">
        <v>193.001</v>
      </c>
      <c r="J4" s="38">
        <v>4</v>
      </c>
      <c r="K4" s="37">
        <v>192</v>
      </c>
      <c r="L4" s="38"/>
      <c r="M4" s="37"/>
      <c r="N4" s="38"/>
      <c r="O4" s="37"/>
      <c r="P4" s="38"/>
      <c r="Q4" s="5">
        <v>4</v>
      </c>
      <c r="R4" s="5">
        <v>766.00099999999998</v>
      </c>
      <c r="S4" s="6">
        <v>191.50024999999999</v>
      </c>
      <c r="T4" s="39">
        <v>8</v>
      </c>
      <c r="U4" s="7">
        <v>6</v>
      </c>
      <c r="V4" s="8">
        <v>197.50024999999999</v>
      </c>
    </row>
    <row r="6" spans="1:24" x14ac:dyDescent="0.25">
      <c r="Q6" s="32">
        <f>SUM(Q2:Q5)</f>
        <v>12</v>
      </c>
      <c r="R6" s="32">
        <f>SUM(R2:R5)</f>
        <v>2274.002</v>
      </c>
      <c r="S6" s="33">
        <f>SUM(R6/Q6)</f>
        <v>189.50016666666667</v>
      </c>
      <c r="T6" s="32">
        <f>SUM(T2:T5)</f>
        <v>20</v>
      </c>
      <c r="U6" s="32">
        <f>SUM(U2:U5)</f>
        <v>23</v>
      </c>
      <c r="V6" s="34">
        <f>SUM(S6+U6)</f>
        <v>212.50016666666667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UNL 2025'!A1" display="Return to Rankings" xr:uid="{82E3FB40-CFAF-40BD-84CC-46CA46D64385}"/>
  </hyperlinks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D4296-C522-46C0-A75B-A26C1DD593EF}">
  <dimension ref="A1:X5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0" t="s">
        <v>1</v>
      </c>
      <c r="B1" s="21" t="s">
        <v>2</v>
      </c>
      <c r="C1" s="22" t="s">
        <v>3</v>
      </c>
      <c r="D1" s="23" t="s">
        <v>4</v>
      </c>
      <c r="E1" s="24" t="s">
        <v>11</v>
      </c>
      <c r="F1" s="24" t="s">
        <v>12</v>
      </c>
      <c r="G1" s="24" t="s">
        <v>13</v>
      </c>
      <c r="H1" s="24" t="s">
        <v>12</v>
      </c>
      <c r="I1" s="24" t="s">
        <v>14</v>
      </c>
      <c r="J1" s="24" t="s">
        <v>12</v>
      </c>
      <c r="K1" s="24" t="s">
        <v>15</v>
      </c>
      <c r="L1" s="24" t="s">
        <v>12</v>
      </c>
      <c r="M1" s="24" t="s">
        <v>16</v>
      </c>
      <c r="N1" s="24" t="s">
        <v>12</v>
      </c>
      <c r="O1" s="24" t="s">
        <v>17</v>
      </c>
      <c r="P1" s="24" t="s">
        <v>12</v>
      </c>
      <c r="Q1" s="25" t="s">
        <v>18</v>
      </c>
      <c r="R1" s="26" t="s">
        <v>19</v>
      </c>
      <c r="S1" s="27" t="s">
        <v>5</v>
      </c>
      <c r="T1" s="27" t="s">
        <v>20</v>
      </c>
      <c r="U1" s="26" t="s">
        <v>6</v>
      </c>
      <c r="V1" s="27" t="s">
        <v>21</v>
      </c>
      <c r="X1" s="36" t="s">
        <v>24</v>
      </c>
    </row>
    <row r="2" spans="1:24" x14ac:dyDescent="0.25">
      <c r="A2" s="1" t="s">
        <v>28</v>
      </c>
      <c r="B2" s="2" t="s">
        <v>35</v>
      </c>
      <c r="C2" s="3">
        <v>45697</v>
      </c>
      <c r="D2" s="4" t="s">
        <v>42</v>
      </c>
      <c r="E2" s="29">
        <v>192</v>
      </c>
      <c r="F2" s="30">
        <v>0</v>
      </c>
      <c r="G2" s="29">
        <v>196</v>
      </c>
      <c r="H2" s="30">
        <v>1</v>
      </c>
      <c r="I2" s="29">
        <v>193</v>
      </c>
      <c r="J2" s="30">
        <v>3</v>
      </c>
      <c r="K2" s="29">
        <v>190</v>
      </c>
      <c r="L2" s="30">
        <v>1</v>
      </c>
      <c r="M2" s="31"/>
      <c r="N2" s="30"/>
      <c r="O2" s="31"/>
      <c r="P2" s="30"/>
      <c r="Q2" s="5">
        <v>4</v>
      </c>
      <c r="R2" s="5">
        <v>771</v>
      </c>
      <c r="S2" s="6">
        <v>192.75</v>
      </c>
      <c r="T2" s="19">
        <v>5</v>
      </c>
      <c r="U2" s="7">
        <v>11</v>
      </c>
      <c r="V2" s="8">
        <v>203.75</v>
      </c>
    </row>
    <row r="3" spans="1:24" x14ac:dyDescent="0.25">
      <c r="A3" s="1" t="s">
        <v>28</v>
      </c>
      <c r="B3" s="29" t="s">
        <v>35</v>
      </c>
      <c r="C3" s="44">
        <v>45725</v>
      </c>
      <c r="D3" s="45" t="s">
        <v>42</v>
      </c>
      <c r="E3" s="31">
        <v>175</v>
      </c>
      <c r="F3" s="30">
        <v>0</v>
      </c>
      <c r="G3" s="31">
        <v>179</v>
      </c>
      <c r="H3" s="30">
        <v>1</v>
      </c>
      <c r="I3" s="31">
        <v>184</v>
      </c>
      <c r="J3" s="30">
        <v>1</v>
      </c>
      <c r="K3" s="31">
        <v>176</v>
      </c>
      <c r="L3" s="30">
        <v>1</v>
      </c>
      <c r="M3" s="31"/>
      <c r="N3" s="30"/>
      <c r="O3" s="31"/>
      <c r="P3" s="30"/>
      <c r="Q3" s="46">
        <v>4</v>
      </c>
      <c r="R3" s="46">
        <v>714</v>
      </c>
      <c r="S3" s="47">
        <v>178.5</v>
      </c>
      <c r="T3" s="19">
        <v>3</v>
      </c>
      <c r="U3" s="48">
        <v>13</v>
      </c>
      <c r="V3" s="49">
        <v>191.5</v>
      </c>
    </row>
    <row r="5" spans="1:24" x14ac:dyDescent="0.25">
      <c r="Q5" s="32">
        <f>SUM(Q2:Q4)</f>
        <v>8</v>
      </c>
      <c r="R5" s="32">
        <f>SUM(R2:R4)</f>
        <v>1485</v>
      </c>
      <c r="S5" s="33">
        <f>SUM(R5/Q5)</f>
        <v>185.625</v>
      </c>
      <c r="T5" s="32">
        <f>SUM(T2:T4)</f>
        <v>8</v>
      </c>
      <c r="U5" s="32">
        <f>SUM(U2:U4)</f>
        <v>24</v>
      </c>
      <c r="V5" s="34">
        <f>SUM(S5+U5)</f>
        <v>209.625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UNL 2025'!A1" display="Return to Rankings" xr:uid="{7C0687DE-FAEB-4517-AF9F-9606A9645164}"/>
  </hyperlinks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47A70-138B-407A-A64B-7F97BC1CE9EB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0" t="s">
        <v>1</v>
      </c>
      <c r="B1" s="21" t="s">
        <v>2</v>
      </c>
      <c r="C1" s="22" t="s">
        <v>3</v>
      </c>
      <c r="D1" s="23" t="s">
        <v>4</v>
      </c>
      <c r="E1" s="24" t="s">
        <v>11</v>
      </c>
      <c r="F1" s="24" t="s">
        <v>12</v>
      </c>
      <c r="G1" s="24" t="s">
        <v>13</v>
      </c>
      <c r="H1" s="24" t="s">
        <v>12</v>
      </c>
      <c r="I1" s="24" t="s">
        <v>14</v>
      </c>
      <c r="J1" s="24" t="s">
        <v>12</v>
      </c>
      <c r="K1" s="24" t="s">
        <v>15</v>
      </c>
      <c r="L1" s="24" t="s">
        <v>12</v>
      </c>
      <c r="M1" s="24" t="s">
        <v>16</v>
      </c>
      <c r="N1" s="24" t="s">
        <v>12</v>
      </c>
      <c r="O1" s="24" t="s">
        <v>17</v>
      </c>
      <c r="P1" s="24" t="s">
        <v>12</v>
      </c>
      <c r="Q1" s="25" t="s">
        <v>18</v>
      </c>
      <c r="R1" s="26" t="s">
        <v>19</v>
      </c>
      <c r="S1" s="27" t="s">
        <v>5</v>
      </c>
      <c r="T1" s="27" t="s">
        <v>20</v>
      </c>
      <c r="U1" s="26" t="s">
        <v>6</v>
      </c>
      <c r="V1" s="27" t="s">
        <v>21</v>
      </c>
      <c r="X1" s="36" t="s">
        <v>24</v>
      </c>
    </row>
    <row r="2" spans="1:24" x14ac:dyDescent="0.25">
      <c r="A2" s="1" t="s">
        <v>28</v>
      </c>
      <c r="B2" s="2" t="s">
        <v>36</v>
      </c>
      <c r="C2" s="3">
        <v>45697</v>
      </c>
      <c r="D2" s="4" t="s">
        <v>42</v>
      </c>
      <c r="E2" s="29">
        <v>185</v>
      </c>
      <c r="F2" s="30">
        <v>2</v>
      </c>
      <c r="G2" s="29">
        <v>187</v>
      </c>
      <c r="H2" s="30">
        <v>2</v>
      </c>
      <c r="I2" s="29">
        <v>190</v>
      </c>
      <c r="J2" s="30">
        <v>1</v>
      </c>
      <c r="K2" s="29">
        <v>189</v>
      </c>
      <c r="L2" s="30">
        <v>3</v>
      </c>
      <c r="M2" s="31"/>
      <c r="N2" s="30"/>
      <c r="O2" s="31"/>
      <c r="P2" s="30"/>
      <c r="Q2" s="5">
        <v>4</v>
      </c>
      <c r="R2" s="5">
        <v>751</v>
      </c>
      <c r="S2" s="6">
        <v>187.75</v>
      </c>
      <c r="T2" s="19">
        <v>8</v>
      </c>
      <c r="U2" s="7">
        <v>4</v>
      </c>
      <c r="V2" s="8">
        <v>191.75</v>
      </c>
    </row>
    <row r="4" spans="1:24" x14ac:dyDescent="0.25">
      <c r="Q4" s="32">
        <f>SUM(Q2:Q3)</f>
        <v>4</v>
      </c>
      <c r="R4" s="32">
        <f>SUM(R2:R3)</f>
        <v>751</v>
      </c>
      <c r="S4" s="33">
        <f>SUM(R4/Q4)</f>
        <v>187.75</v>
      </c>
      <c r="T4" s="32">
        <f>SUM(T2:T3)</f>
        <v>8</v>
      </c>
      <c r="U4" s="32">
        <f>SUM(U2:U3)</f>
        <v>4</v>
      </c>
      <c r="V4" s="34">
        <f>SUM(S4+U4)</f>
        <v>191.75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UNL 2025'!A1" display="Return to Rankings" xr:uid="{A4BE9400-8270-421D-B2DF-9FC11345190C}"/>
  </hyperlink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UNL 2025</vt:lpstr>
      <vt:lpstr>Brady Riley</vt:lpstr>
      <vt:lpstr>Brett Cavins</vt:lpstr>
      <vt:lpstr>Bud Stell</vt:lpstr>
      <vt:lpstr>Chuck Miller</vt:lpstr>
      <vt:lpstr>Darren Krumweide</vt:lpstr>
      <vt:lpstr>Frank Breland</vt:lpstr>
      <vt:lpstr>Jerry Coor</vt:lpstr>
      <vt:lpstr>Jerry Willeford</vt:lpstr>
      <vt:lpstr>John Hovan</vt:lpstr>
      <vt:lpstr>Luis Ordorica</vt:lpstr>
      <vt:lpstr>Ronald Herring</vt:lpstr>
      <vt:lpstr>Scott Jackson</vt:lpstr>
      <vt:lpstr>Shawn Dull</vt:lpstr>
      <vt:lpstr>Sterling Martin</vt:lpstr>
      <vt:lpstr>Steve Hope</vt:lpstr>
      <vt:lpstr>Tim Evans</vt:lpstr>
      <vt:lpstr>Tyler Thorton</vt:lpstr>
      <vt:lpstr>Wayne Argence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chacon</dc:creator>
  <cp:lastModifiedBy>Jerry Willeford</cp:lastModifiedBy>
  <dcterms:created xsi:type="dcterms:W3CDTF">2020-01-30T01:18:37Z</dcterms:created>
  <dcterms:modified xsi:type="dcterms:W3CDTF">2025-03-25T01:03:30Z</dcterms:modified>
</cp:coreProperties>
</file>