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5 State Match Info/South Carolina 2025/"/>
    </mc:Choice>
  </mc:AlternateContent>
  <xr:revisionPtr revIDLastSave="549" documentId="8_{46A3FB99-F62F-4C8E-AB44-1321266FF694}" xr6:coauthVersionLast="47" xr6:coauthVersionMax="47" xr10:uidLastSave="{D29904C3-7F36-4A6F-9720-9E406EDB0BB9}"/>
  <bookViews>
    <workbookView xWindow="-120" yWindow="-120" windowWidth="29040" windowHeight="15720" xr2:uid="{A35FAFAA-3A44-445C-BAAA-3002DD1ECE94}"/>
  </bookViews>
  <sheets>
    <sheet name="South Carolina 2025" sheetId="1" r:id="rId1"/>
    <sheet name="Bob Kennedy" sheetId="256" r:id="rId2"/>
    <sheet name="Dave Eisenschmied" sheetId="244" r:id="rId3"/>
    <sheet name="Hunter Buice" sheetId="253" r:id="rId4"/>
    <sheet name="John Hovan" sheetId="257" r:id="rId5"/>
    <sheet name="Melvin Ferguson" sheetId="259" r:id="rId6"/>
    <sheet name="Peter Wheeler" sheetId="254" r:id="rId7"/>
    <sheet name="Philip Dedmon" sheetId="258" r:id="rId8"/>
    <sheet name="Shawn Dull" sheetId="260" r:id="rId9"/>
    <sheet name="Walter Smith" sheetId="255" r:id="rId10"/>
  </sheets>
  <definedNames>
    <definedName name="_xlnm._FilterDatabase" localSheetId="0" hidden="1">'South Carolina 2025'!$C$13:$I$13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I32" i="1"/>
  <c r="H32" i="1"/>
  <c r="G32" i="1"/>
  <c r="F32" i="1"/>
  <c r="E32" i="1"/>
  <c r="D33" i="1"/>
  <c r="U4" i="260"/>
  <c r="T4" i="260"/>
  <c r="R4" i="260"/>
  <c r="Q4" i="260"/>
  <c r="D32" i="1"/>
  <c r="U10" i="257"/>
  <c r="T10" i="257"/>
  <c r="R10" i="257"/>
  <c r="Q10" i="257"/>
  <c r="I25" i="1"/>
  <c r="H25" i="1"/>
  <c r="G25" i="1"/>
  <c r="F25" i="1"/>
  <c r="E25" i="1"/>
  <c r="I24" i="1"/>
  <c r="H24" i="1"/>
  <c r="G24" i="1"/>
  <c r="F24" i="1"/>
  <c r="E24" i="1"/>
  <c r="D25" i="1"/>
  <c r="U4" i="259"/>
  <c r="T4" i="259"/>
  <c r="R4" i="259"/>
  <c r="Q4" i="259"/>
  <c r="D24" i="1"/>
  <c r="U4" i="258"/>
  <c r="T4" i="258"/>
  <c r="R4" i="258"/>
  <c r="S4" i="258" s="1"/>
  <c r="V4" i="258" s="1"/>
  <c r="Q4" i="258"/>
  <c r="I17" i="1"/>
  <c r="H17" i="1"/>
  <c r="G17" i="1"/>
  <c r="F17" i="1"/>
  <c r="E17" i="1"/>
  <c r="I16" i="1"/>
  <c r="H16" i="1"/>
  <c r="G16" i="1"/>
  <c r="F16" i="1"/>
  <c r="E16" i="1"/>
  <c r="I15" i="1"/>
  <c r="H15" i="1"/>
  <c r="F15" i="1"/>
  <c r="E15" i="1"/>
  <c r="I14" i="1"/>
  <c r="H14" i="1"/>
  <c r="G14" i="1"/>
  <c r="F14" i="1"/>
  <c r="E14" i="1"/>
  <c r="D17" i="1"/>
  <c r="U4" i="257"/>
  <c r="T4" i="257"/>
  <c r="R4" i="257"/>
  <c r="Q4" i="257"/>
  <c r="D16" i="1"/>
  <c r="U4" i="256"/>
  <c r="T4" i="256"/>
  <c r="R4" i="256"/>
  <c r="S4" i="256" s="1"/>
  <c r="V4" i="256" s="1"/>
  <c r="Q4" i="256"/>
  <c r="D15" i="1"/>
  <c r="U4" i="255"/>
  <c r="T4" i="255"/>
  <c r="G15" i="1" s="1"/>
  <c r="R4" i="255"/>
  <c r="Q4" i="255"/>
  <c r="D14" i="1"/>
  <c r="U4" i="254"/>
  <c r="T4" i="254"/>
  <c r="R4" i="254"/>
  <c r="Q4" i="254"/>
  <c r="I7" i="1"/>
  <c r="H7" i="1"/>
  <c r="G7" i="1"/>
  <c r="F7" i="1"/>
  <c r="E7" i="1"/>
  <c r="I6" i="1"/>
  <c r="H6" i="1"/>
  <c r="G6" i="1"/>
  <c r="F6" i="1"/>
  <c r="E6" i="1"/>
  <c r="D7" i="1"/>
  <c r="U4" i="253"/>
  <c r="T4" i="253"/>
  <c r="R4" i="253"/>
  <c r="Q4" i="253"/>
  <c r="D6" i="1"/>
  <c r="U4" i="244"/>
  <c r="T4" i="244"/>
  <c r="R4" i="244"/>
  <c r="Q4" i="244"/>
  <c r="S4" i="260" l="1"/>
  <c r="V4" i="260" s="1"/>
  <c r="S10" i="257"/>
  <c r="V10" i="257" s="1"/>
  <c r="S4" i="259"/>
  <c r="V4" i="259" s="1"/>
  <c r="S4" i="257"/>
  <c r="V4" i="257" s="1"/>
  <c r="S4" i="255"/>
  <c r="V4" i="255" s="1"/>
  <c r="S4" i="254"/>
  <c r="V4" i="254" s="1"/>
  <c r="S4" i="253"/>
  <c r="V4" i="253" s="1"/>
  <c r="S4" i="244"/>
  <c r="V4" i="244" l="1"/>
</calcChain>
</file>

<file path=xl/sharedStrings.xml><?xml version="1.0" encoding="utf-8"?>
<sst xmlns="http://schemas.openxmlformats.org/spreadsheetml/2006/main" count="335" uniqueCount="48">
  <si>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</si>
  <si>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</si>
  <si>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</si>
  <si>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</si>
  <si>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</si>
  <si>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</si>
  <si>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</si>
  <si>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</si>
  <si>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</si>
  <si>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</si>
  <si>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</si>
  <si>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>Outlaw Lt</t>
  </si>
  <si>
    <t>Outlaw Lite</t>
  </si>
  <si>
    <t xml:space="preserve"> </t>
  </si>
  <si>
    <t>ABRA OUTLAW HEAVY RANKING 2025</t>
  </si>
  <si>
    <t>ABRA OUTLAW LITE RANKING 2025</t>
  </si>
  <si>
    <t>ABRA OUTLAW FACTORY RANKING 2025</t>
  </si>
  <si>
    <t>ABRA UNLIMITED RANKING 2025</t>
  </si>
  <si>
    <t>ABRA FACTORY RANKING 2025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</si>
  <si>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</si>
  <si>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</si>
  <si>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</si>
  <si>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</si>
  <si>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</si>
  <si>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</si>
  <si>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</si>
  <si>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</si>
  <si>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</si>
  <si>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</si>
  <si>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</si>
  <si>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X-Count</t>
  </si>
  <si>
    <t>Return to Rankings</t>
  </si>
  <si>
    <t>South Carolina</t>
  </si>
  <si>
    <t>Outlaw Hvy</t>
  </si>
  <si>
    <t>Dave Eisenschmied</t>
  </si>
  <si>
    <t xml:space="preserve">Outlaw Hvy </t>
  </si>
  <si>
    <t>Belton, SC</t>
  </si>
  <si>
    <t>Hunter Buice</t>
  </si>
  <si>
    <t>Peter Wheeler</t>
  </si>
  <si>
    <t>Walter Smith</t>
  </si>
  <si>
    <t>Bob Kennedy</t>
  </si>
  <si>
    <t>John Hovan</t>
  </si>
  <si>
    <t>Outlaw Fac</t>
  </si>
  <si>
    <t>Melvin Ferguson</t>
  </si>
  <si>
    <t>Unlimited</t>
  </si>
  <si>
    <t>Shawn Dull</t>
  </si>
  <si>
    <t xml:space="preserve">Unlimited </t>
  </si>
  <si>
    <t>Philip Dedmon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</si>
</sst>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/>
      <protection hidden="1"/>
    </xf>
    <xf numFmtId="2" fontId="10" fillId="2" borderId="3" xfId="0" applyNumberFormat="1" applyFont="1" applyFill="1" applyBorder="1" applyAlignment="1" applyProtection="1">
      <alignment horizontal="center" vertical="center"/>
      <protection hidden="1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4" fillId="2" borderId="2" xfId="1" applyNumberFormat="1" applyFont="1" applyFill="1" applyBorder="1" applyAlignment="1" applyProtection="1">
      <alignment horizontal="center" vertical="center"/>
      <protection hidden="1"/>
    </xf>
    <xf numFmtId="1" fontId="11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39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3.42578125" style="14" customWidth="1"/>
    <col min="4" max="4" width="15.7109375" style="14" bestFit="1" customWidth="1"/>
    <col min="5" max="5" width="16.140625" style="14" bestFit="1" customWidth="1"/>
    <col min="6" max="7" width="9.140625" style="15"/>
    <col min="8" max="8" width="9.140625" style="16"/>
    <col min="9" max="9" width="16.28515625" style="15" bestFit="1" customWidth="1"/>
    <col min="10" max="16384" width="9.140625" style="12"/>
  </cols>
  <sheetData>
    <row r="1" spans="1:9" x14ac:dyDescent="0.25">
      <c r="A1" s="10" t="s">
        <v>13</v>
      </c>
      <c r="B1" s="10"/>
      <c r="C1" s="10"/>
      <c r="D1" s="10"/>
      <c r="E1" s="10"/>
      <c r="F1" s="11"/>
      <c r="G1" s="11"/>
      <c r="H1" s="21"/>
      <c r="I1" s="11"/>
    </row>
    <row r="2" spans="1:9" ht="28.5" x14ac:dyDescent="0.2">
      <c r="A2" s="38" t="s">
        <v>14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40" t="s">
        <v>32</v>
      </c>
      <c r="B3" s="41"/>
      <c r="C3" s="41"/>
      <c r="D3" s="41"/>
      <c r="E3" s="41"/>
      <c r="F3" s="41"/>
      <c r="G3" s="41"/>
      <c r="H3" s="41"/>
      <c r="I3" s="41"/>
    </row>
    <row r="4" spans="1:9" x14ac:dyDescent="0.25">
      <c r="A4" s="10"/>
      <c r="B4" s="10"/>
      <c r="C4" s="10"/>
      <c r="D4" s="10"/>
      <c r="E4" s="10"/>
      <c r="F4" s="11"/>
      <c r="G4" s="11"/>
      <c r="H4" s="21"/>
      <c r="I4" s="11"/>
    </row>
    <row r="5" spans="1:9" x14ac:dyDescent="0.25">
      <c r="A5" s="18" t="s">
        <v>0</v>
      </c>
      <c r="B5" s="18" t="s">
        <v>1</v>
      </c>
      <c r="C5" s="18" t="s">
        <v>2</v>
      </c>
      <c r="D5" s="18" t="s">
        <v>10</v>
      </c>
      <c r="E5" s="18" t="s">
        <v>7</v>
      </c>
      <c r="F5" s="19" t="s">
        <v>8</v>
      </c>
      <c r="G5" s="19" t="s">
        <v>30</v>
      </c>
      <c r="H5" s="20" t="s">
        <v>6</v>
      </c>
      <c r="I5" s="19" t="s">
        <v>9</v>
      </c>
    </row>
    <row r="6" spans="1:9" x14ac:dyDescent="0.25">
      <c r="A6" s="18">
        <v>1</v>
      </c>
      <c r="B6" s="18" t="s">
        <v>33</v>
      </c>
      <c r="C6" s="17" t="s">
        <v>34</v>
      </c>
      <c r="D6" s="20">
        <f>SUM('Dave Eisenschmied'!Q4)</f>
        <v>4</v>
      </c>
      <c r="E6" s="20">
        <f>SUM('Dave Eisenschmied'!R4)</f>
        <v>766</v>
      </c>
      <c r="F6" s="19">
        <f>SUM('Dave Eisenschmied'!S4)</f>
        <v>191.5</v>
      </c>
      <c r="G6" s="20">
        <f>SUM('Dave Eisenschmied'!T4)</f>
        <v>3</v>
      </c>
      <c r="H6" s="20">
        <f>SUM('Dave Eisenschmied'!U4)</f>
        <v>13</v>
      </c>
      <c r="I6" s="19">
        <f>SUM('Dave Eisenschmied'!V4)</f>
        <v>204.5</v>
      </c>
    </row>
    <row r="7" spans="1:9" x14ac:dyDescent="0.25">
      <c r="A7" s="18">
        <v>2</v>
      </c>
      <c r="B7" s="18" t="s">
        <v>33</v>
      </c>
      <c r="C7" s="17" t="s">
        <v>37</v>
      </c>
      <c r="D7" s="20">
        <f>SUM('Hunter Buice'!Q4)</f>
        <v>4</v>
      </c>
      <c r="E7" s="20">
        <f>SUM('Hunter Buice'!R4)</f>
        <v>709</v>
      </c>
      <c r="F7" s="19">
        <f>SUM('Hunter Buice'!S4)</f>
        <v>177.25</v>
      </c>
      <c r="G7" s="20">
        <f>SUM('Hunter Buice'!T4)</f>
        <v>1</v>
      </c>
      <c r="H7" s="20">
        <f>SUM('Hunter Buice'!U4)</f>
        <v>4</v>
      </c>
      <c r="I7" s="19">
        <f>SUM('Hunter Buice'!V4)</f>
        <v>181.25</v>
      </c>
    </row>
    <row r="9" spans="1:9" x14ac:dyDescent="0.25">
      <c r="A9" s="10"/>
      <c r="B9" s="10"/>
      <c r="C9" s="10"/>
      <c r="D9" s="10"/>
      <c r="E9" s="10"/>
      <c r="F9" s="11"/>
      <c r="G9" s="11"/>
      <c r="H9" s="21"/>
      <c r="I9" s="11"/>
    </row>
    <row r="10" spans="1:9" ht="28.5" x14ac:dyDescent="0.2">
      <c r="A10" s="38" t="s">
        <v>15</v>
      </c>
      <c r="B10" s="39"/>
      <c r="C10" s="39"/>
      <c r="D10" s="39"/>
      <c r="E10" s="39"/>
      <c r="F10" s="39"/>
      <c r="G10" s="39"/>
      <c r="H10" s="39"/>
      <c r="I10" s="39"/>
    </row>
    <row r="11" spans="1:9" ht="18.75" x14ac:dyDescent="0.3">
      <c r="A11" s="40" t="s">
        <v>32</v>
      </c>
      <c r="B11" s="41"/>
      <c r="C11" s="41"/>
      <c r="D11" s="41"/>
      <c r="E11" s="41"/>
      <c r="F11" s="41"/>
      <c r="G11" s="41"/>
      <c r="H11" s="41"/>
      <c r="I11" s="41"/>
    </row>
    <row r="12" spans="1:9" ht="18" x14ac:dyDescent="0.25">
      <c r="A12" s="10"/>
      <c r="B12" s="10"/>
      <c r="C12" s="10"/>
      <c r="D12" s="13"/>
      <c r="E12" s="10"/>
      <c r="F12" s="11"/>
      <c r="G12" s="11"/>
      <c r="H12" s="21"/>
      <c r="I12" s="11"/>
    </row>
    <row r="13" spans="1:9" x14ac:dyDescent="0.25">
      <c r="A13" s="18" t="s">
        <v>0</v>
      </c>
      <c r="B13" s="18" t="s">
        <v>1</v>
      </c>
      <c r="C13" s="18" t="s">
        <v>2</v>
      </c>
      <c r="D13" s="18" t="s">
        <v>10</v>
      </c>
      <c r="E13" s="18" t="s">
        <v>7</v>
      </c>
      <c r="F13" s="19" t="s">
        <v>8</v>
      </c>
      <c r="G13" s="19" t="s">
        <v>30</v>
      </c>
      <c r="H13" s="20" t="s">
        <v>6</v>
      </c>
      <c r="I13" s="19" t="s">
        <v>9</v>
      </c>
    </row>
    <row r="14" spans="1:9" x14ac:dyDescent="0.25">
      <c r="A14" s="18">
        <v>1</v>
      </c>
      <c r="B14" s="18" t="s">
        <v>12</v>
      </c>
      <c r="C14" s="17" t="s">
        <v>38</v>
      </c>
      <c r="D14" s="20">
        <f>SUM('Peter Wheeler'!Q4)</f>
        <v>4</v>
      </c>
      <c r="E14" s="20">
        <f>SUM('Peter Wheeler'!R4)</f>
        <v>758</v>
      </c>
      <c r="F14" s="19">
        <f>SUM('Peter Wheeler'!S4)</f>
        <v>189.5</v>
      </c>
      <c r="G14" s="20">
        <f>SUM('Peter Wheeler'!T4)</f>
        <v>4</v>
      </c>
      <c r="H14" s="20">
        <f>SUM('Peter Wheeler'!U4)</f>
        <v>13</v>
      </c>
      <c r="I14" s="19">
        <f>SUM('Peter Wheeler'!V4)</f>
        <v>202.5</v>
      </c>
    </row>
    <row r="15" spans="1:9" x14ac:dyDescent="0.25">
      <c r="A15" s="18">
        <v>2</v>
      </c>
      <c r="B15" s="18" t="s">
        <v>12</v>
      </c>
      <c r="C15" s="17" t="s">
        <v>39</v>
      </c>
      <c r="D15" s="20">
        <f>SUM('Walter Smith'!Q4)</f>
        <v>4</v>
      </c>
      <c r="E15" s="20">
        <f>SUM('Walter Smith'!R4)</f>
        <v>716</v>
      </c>
      <c r="F15" s="19">
        <f>SUM('Walter Smith'!S4)</f>
        <v>179</v>
      </c>
      <c r="G15" s="20">
        <f>SUM('Walter Smith'!T4)</f>
        <v>1</v>
      </c>
      <c r="H15" s="20">
        <f>SUM('Walter Smith'!U4)</f>
        <v>4</v>
      </c>
      <c r="I15" s="19">
        <f>SUM('Walter Smith'!V4)</f>
        <v>183</v>
      </c>
    </row>
    <row r="16" spans="1:9" x14ac:dyDescent="0.25">
      <c r="A16" s="18">
        <v>3</v>
      </c>
      <c r="B16" s="18" t="s">
        <v>12</v>
      </c>
      <c r="C16" s="17" t="s">
        <v>40</v>
      </c>
      <c r="D16" s="20">
        <f>SUM('Bob Kennedy'!Q4)</f>
        <v>4</v>
      </c>
      <c r="E16" s="20">
        <f>SUM('Bob Kennedy'!R4)</f>
        <v>682</v>
      </c>
      <c r="F16" s="19">
        <f>SUM('Bob Kennedy'!S4)</f>
        <v>170.5</v>
      </c>
      <c r="G16" s="20">
        <f>SUM('Bob Kennedy'!T4)</f>
        <v>1</v>
      </c>
      <c r="H16" s="20">
        <f>SUM('Bob Kennedy'!U4)</f>
        <v>3</v>
      </c>
      <c r="I16" s="19">
        <f>SUM('Bob Kennedy'!V4)</f>
        <v>173.5</v>
      </c>
    </row>
    <row r="17" spans="1:9" x14ac:dyDescent="0.25">
      <c r="A17" s="18">
        <v>4</v>
      </c>
      <c r="B17" s="18" t="s">
        <v>12</v>
      </c>
      <c r="C17" s="17" t="s">
        <v>41</v>
      </c>
      <c r="D17" s="20">
        <f>SUM('John Hovan'!Q4)</f>
        <v>4</v>
      </c>
      <c r="E17" s="20">
        <f>SUM('John Hovan'!R4)</f>
        <v>630</v>
      </c>
      <c r="F17" s="19">
        <f>SUM('John Hovan'!S4)</f>
        <v>157.5</v>
      </c>
      <c r="G17" s="20">
        <f>SUM('John Hovan'!T4)</f>
        <v>0</v>
      </c>
      <c r="H17" s="20">
        <f>SUM('John Hovan'!U4)</f>
        <v>2</v>
      </c>
      <c r="I17" s="19">
        <f>SUM('John Hovan'!V4)</f>
        <v>159.5</v>
      </c>
    </row>
    <row r="19" spans="1:9" x14ac:dyDescent="0.25">
      <c r="A19" s="10"/>
      <c r="B19" s="10"/>
      <c r="C19" s="10"/>
      <c r="D19" s="10"/>
      <c r="E19" s="10"/>
      <c r="F19" s="11"/>
      <c r="G19" s="11"/>
      <c r="H19" s="21"/>
      <c r="I19" s="11"/>
    </row>
    <row r="20" spans="1:9" ht="28.5" x14ac:dyDescent="0.2">
      <c r="A20" s="38" t="s">
        <v>16</v>
      </c>
      <c r="B20" s="39"/>
      <c r="C20" s="39"/>
      <c r="D20" s="39"/>
      <c r="E20" s="39"/>
      <c r="F20" s="39"/>
      <c r="G20" s="39"/>
      <c r="H20" s="39"/>
      <c r="I20" s="39"/>
    </row>
    <row r="21" spans="1:9" ht="18.75" x14ac:dyDescent="0.3">
      <c r="A21" s="40" t="s">
        <v>32</v>
      </c>
      <c r="B21" s="41"/>
      <c r="C21" s="41"/>
      <c r="D21" s="41"/>
      <c r="E21" s="41"/>
      <c r="F21" s="41"/>
      <c r="G21" s="41"/>
      <c r="H21" s="41"/>
      <c r="I21" s="41"/>
    </row>
    <row r="22" spans="1:9" ht="18" x14ac:dyDescent="0.25">
      <c r="A22" s="10"/>
      <c r="B22" s="10"/>
      <c r="C22" s="10"/>
      <c r="D22" s="13"/>
      <c r="E22" s="10"/>
      <c r="F22" s="11"/>
      <c r="G22" s="11"/>
      <c r="H22" s="21"/>
      <c r="I22" s="11"/>
    </row>
    <row r="23" spans="1:9" x14ac:dyDescent="0.25">
      <c r="A23" s="18" t="s">
        <v>0</v>
      </c>
      <c r="B23" s="18" t="s">
        <v>1</v>
      </c>
      <c r="C23" s="18" t="s">
        <v>2</v>
      </c>
      <c r="D23" s="18" t="s">
        <v>10</v>
      </c>
      <c r="E23" s="18" t="s">
        <v>7</v>
      </c>
      <c r="F23" s="19" t="s">
        <v>8</v>
      </c>
      <c r="G23" s="19" t="s">
        <v>30</v>
      </c>
      <c r="H23" s="20" t="s">
        <v>6</v>
      </c>
      <c r="I23" s="19" t="s">
        <v>9</v>
      </c>
    </row>
    <row r="24" spans="1:9" x14ac:dyDescent="0.25">
      <c r="A24" s="18">
        <v>1</v>
      </c>
      <c r="B24" s="18" t="s">
        <v>42</v>
      </c>
      <c r="C24" s="17" t="s">
        <v>47</v>
      </c>
      <c r="D24" s="20">
        <f>SUM('Philip Dedmon'!Q4)</f>
        <v>4</v>
      </c>
      <c r="E24" s="20">
        <f>SUM('Philip Dedmon'!R4)</f>
        <v>740</v>
      </c>
      <c r="F24" s="19">
        <f>SUM('Philip Dedmon'!S4)</f>
        <v>185</v>
      </c>
      <c r="G24" s="20">
        <f>SUM('Philip Dedmon'!T4)</f>
        <v>2</v>
      </c>
      <c r="H24" s="20">
        <f>SUM('Philip Dedmon'!U4)</f>
        <v>13</v>
      </c>
      <c r="I24" s="19">
        <f>SUM('Philip Dedmon'!V4)</f>
        <v>198</v>
      </c>
    </row>
    <row r="25" spans="1:9" x14ac:dyDescent="0.25">
      <c r="A25" s="18">
        <v>2</v>
      </c>
      <c r="B25" s="18" t="s">
        <v>42</v>
      </c>
      <c r="C25" s="17" t="s">
        <v>43</v>
      </c>
      <c r="D25" s="20">
        <f>SUM('Melvin Ferguson'!Q4)</f>
        <v>4</v>
      </c>
      <c r="E25" s="20">
        <f>SUM('Melvin Ferguson'!R4)</f>
        <v>702</v>
      </c>
      <c r="F25" s="19">
        <f>SUM('Melvin Ferguson'!S4)</f>
        <v>175.5</v>
      </c>
      <c r="G25" s="20">
        <f>SUM('Melvin Ferguson'!T4)</f>
        <v>0</v>
      </c>
      <c r="H25" s="20">
        <f>SUM('Melvin Ferguson'!U4)</f>
        <v>4</v>
      </c>
      <c r="I25" s="19">
        <f>SUM('Melvin Ferguson'!V4)</f>
        <v>179.5</v>
      </c>
    </row>
    <row r="27" spans="1:9" x14ac:dyDescent="0.25">
      <c r="A27" s="10"/>
      <c r="B27" s="10"/>
      <c r="C27" s="10"/>
      <c r="D27" s="10"/>
      <c r="E27" s="10"/>
      <c r="F27" s="11"/>
      <c r="G27" s="11"/>
      <c r="H27" s="21"/>
      <c r="I27" s="11"/>
    </row>
    <row r="28" spans="1:9" ht="28.5" x14ac:dyDescent="0.2">
      <c r="A28" s="38" t="s">
        <v>17</v>
      </c>
      <c r="B28" s="39"/>
      <c r="C28" s="39"/>
      <c r="D28" s="39"/>
      <c r="E28" s="39"/>
      <c r="F28" s="39"/>
      <c r="G28" s="39"/>
      <c r="H28" s="39"/>
      <c r="I28" s="39"/>
    </row>
    <row r="29" spans="1:9" ht="18.75" x14ac:dyDescent="0.3">
      <c r="A29" s="40" t="s">
        <v>32</v>
      </c>
      <c r="B29" s="41"/>
      <c r="C29" s="41"/>
      <c r="D29" s="41"/>
      <c r="E29" s="41"/>
      <c r="F29" s="41"/>
      <c r="G29" s="41"/>
      <c r="H29" s="41"/>
      <c r="I29" s="41"/>
    </row>
    <row r="30" spans="1:9" x14ac:dyDescent="0.25">
      <c r="A30" s="10"/>
      <c r="B30" s="10"/>
      <c r="C30" s="10"/>
      <c r="D30" s="10"/>
      <c r="E30" s="10"/>
      <c r="F30" s="11"/>
      <c r="G30" s="11"/>
      <c r="H30" s="21"/>
      <c r="I30" s="11"/>
    </row>
    <row r="31" spans="1:9" x14ac:dyDescent="0.25">
      <c r="A31" s="18" t="s">
        <v>0</v>
      </c>
      <c r="B31" s="18" t="s">
        <v>1</v>
      </c>
      <c r="C31" s="18" t="s">
        <v>2</v>
      </c>
      <c r="D31" s="18" t="s">
        <v>10</v>
      </c>
      <c r="E31" s="18" t="s">
        <v>7</v>
      </c>
      <c r="F31" s="19" t="s">
        <v>8</v>
      </c>
      <c r="G31" s="19" t="s">
        <v>30</v>
      </c>
      <c r="H31" s="20" t="s">
        <v>6</v>
      </c>
      <c r="I31" s="19" t="s">
        <v>9</v>
      </c>
    </row>
    <row r="32" spans="1:9" x14ac:dyDescent="0.25">
      <c r="A32" s="18">
        <v>1</v>
      </c>
      <c r="B32" s="18" t="s">
        <v>44</v>
      </c>
      <c r="C32" s="17" t="s">
        <v>41</v>
      </c>
      <c r="D32" s="20">
        <f>SUM('John Hovan'!Q10)</f>
        <v>4</v>
      </c>
      <c r="E32" s="20">
        <f>SUM('John Hovan'!R10)</f>
        <v>701</v>
      </c>
      <c r="F32" s="19">
        <f>SUM('John Hovan'!S10)</f>
        <v>175.25</v>
      </c>
      <c r="G32" s="20">
        <f>SUM('John Hovan'!T10)</f>
        <v>2</v>
      </c>
      <c r="H32" s="20">
        <f>SUM('John Hovan'!U10)</f>
        <v>13</v>
      </c>
      <c r="I32" s="19">
        <f>SUM('John Hovan'!V10)</f>
        <v>188.25</v>
      </c>
    </row>
    <row r="33" spans="1:9" x14ac:dyDescent="0.25">
      <c r="A33" s="18">
        <v>2</v>
      </c>
      <c r="B33" s="18" t="s">
        <v>44</v>
      </c>
      <c r="C33" s="17" t="s">
        <v>45</v>
      </c>
      <c r="D33" s="20">
        <f>SUM('Shawn Dull'!Q4)</f>
        <v>4</v>
      </c>
      <c r="E33" s="20">
        <f>SUM('Shawn Dull'!R4)</f>
        <v>656</v>
      </c>
      <c r="F33" s="19">
        <f>SUM('Shawn Dull'!S4)</f>
        <v>164</v>
      </c>
      <c r="G33" s="20">
        <f>SUM('Shawn Dull'!T4)</f>
        <v>1</v>
      </c>
      <c r="H33" s="20">
        <f>SUM('Shawn Dull'!U4)</f>
        <v>4</v>
      </c>
      <c r="I33" s="19">
        <f>SUM('Shawn Dull'!V4)</f>
        <v>168</v>
      </c>
    </row>
    <row r="34" spans="1:9" x14ac:dyDescent="0.25">
      <c r="C34" s="17"/>
    </row>
    <row r="35" spans="1:9" x14ac:dyDescent="0.25">
      <c r="A35" s="10"/>
      <c r="B35" s="10"/>
      <c r="C35" s="10"/>
      <c r="D35" s="10"/>
      <c r="E35" s="10"/>
      <c r="F35" s="11"/>
      <c r="G35" s="11"/>
      <c r="H35" s="21"/>
      <c r="I35" s="11"/>
    </row>
    <row r="36" spans="1:9" ht="28.5" x14ac:dyDescent="0.2">
      <c r="A36" s="38" t="s">
        <v>18</v>
      </c>
      <c r="B36" s="39"/>
      <c r="C36" s="39"/>
      <c r="D36" s="39"/>
      <c r="E36" s="39"/>
      <c r="F36" s="39"/>
      <c r="G36" s="39"/>
      <c r="H36" s="39"/>
      <c r="I36" s="39"/>
    </row>
    <row r="37" spans="1:9" ht="18.75" x14ac:dyDescent="0.3">
      <c r="A37" s="40" t="s">
        <v>32</v>
      </c>
      <c r="B37" s="41"/>
      <c r="C37" s="41"/>
      <c r="D37" s="41"/>
      <c r="E37" s="41"/>
      <c r="F37" s="41"/>
      <c r="G37" s="41"/>
      <c r="H37" s="41"/>
      <c r="I37" s="41"/>
    </row>
    <row r="38" spans="1:9" x14ac:dyDescent="0.25">
      <c r="A38" s="10"/>
      <c r="B38" s="10"/>
      <c r="C38" s="10"/>
      <c r="D38" s="10"/>
      <c r="E38" s="10"/>
      <c r="F38" s="11"/>
      <c r="G38" s="11"/>
      <c r="H38" s="21"/>
      <c r="I38" s="11"/>
    </row>
    <row r="39" spans="1:9" x14ac:dyDescent="0.25">
      <c r="A39" s="18" t="s">
        <v>0</v>
      </c>
      <c r="B39" s="18" t="s">
        <v>1</v>
      </c>
      <c r="C39" s="18" t="s">
        <v>2</v>
      </c>
      <c r="D39" s="18" t="s">
        <v>10</v>
      </c>
      <c r="E39" s="18" t="s">
        <v>7</v>
      </c>
      <c r="F39" s="19" t="s">
        <v>8</v>
      </c>
      <c r="G39" s="19" t="s">
        <v>30</v>
      </c>
      <c r="H39" s="20" t="s">
        <v>6</v>
      </c>
      <c r="I39" s="19" t="s">
        <v>9</v>
      </c>
    </row>
  </sheetData>
  <protectedRanges>
    <protectedRange algorithmName="SHA-512" hashValue="ON39YdpmFHfN9f47KpiRvqrKx0V9+erV1CNkpWzYhW/Qyc6aT8rEyCrvauWSYGZK2ia3o7vd3akF07acHAFpOA==" saltValue="yVW9XmDwTqEnmpSGai0KYg==" spinCount="100000" sqref="C6:C7 C14:C17 C24:C25 C32:C33" name="Range1_9_1_1"/>
    <protectedRange algorithmName="SHA-512" hashValue="ON39YdpmFHfN9f47KpiRvqrKx0V9+erV1CNkpWzYhW/Qyc6aT8rEyCrvauWSYGZK2ia3o7vd3akF07acHAFpOA==" saltValue="yVW9XmDwTqEnmpSGai0KYg==" spinCount="100000" sqref="C34" name="Range1_7_3"/>
  </protectedRanges>
  <mergeCells count="10">
    <mergeCell ref="A28:I28"/>
    <mergeCell ref="A29:I29"/>
    <mergeCell ref="A36:I36"/>
    <mergeCell ref="A37:I37"/>
    <mergeCell ref="A2:I2"/>
    <mergeCell ref="A3:I3"/>
    <mergeCell ref="A10:I10"/>
    <mergeCell ref="A11:I11"/>
    <mergeCell ref="A20:I20"/>
    <mergeCell ref="A21:I21"/>
  </mergeCells>
  <hyperlinks>
    <hyperlink ref="C6" location="'Dave Eisenschmied'!A1" display="Dave Eisenschmied" xr:uid="{8A3E96EB-87C5-43BE-A66C-583E5A60D3E8}"/>
    <hyperlink ref="C7" location="'Hunter Buice'!A1" display="Hunter Buice" xr:uid="{119FAFA5-48ED-4085-A870-83990067C1CA}"/>
    <hyperlink ref="C14" location="'Peter Wheeler'!A1" display="Peter Wheeler" xr:uid="{D363BADA-B547-4E1F-90D4-24F027235A07}"/>
    <hyperlink ref="C15" location="'Walter Smith'!A1" display="Walter Smith" xr:uid="{67483D2B-39CA-42CD-882F-FD6203E84995}"/>
    <hyperlink ref="C16" location="'Bob Kennedy'!A1" display="Bob Kennedy" xr:uid="{8DCAF894-817B-4507-95F7-0CD212AE3004}"/>
    <hyperlink ref="C17" location="'John Hovan'!A1" display="John Hovan" xr:uid="{1356C10E-C239-4543-A12F-0FB8A88B766E}"/>
    <hyperlink ref="C24" location="'Philip Dedmon'!A1" display="Philip Dedmon" xr:uid="{3FA8E29D-9D71-424F-B145-BF14306A1CF5}"/>
    <hyperlink ref="C25" location="'Melvin Ferguson'!A1" display="Melvin Ferguson" xr:uid="{AE939EDF-C180-4FF0-B7B5-CFF0EEF00399}"/>
    <hyperlink ref="C33" location="'Shawn Dull'!A1" display="Shawn Dull" xr:uid="{099B511F-C2FE-4F26-8EBB-9B9B7234D679}"/>
    <hyperlink ref="C32" location="'John Hovan'!A1" display="John Hovan" xr:uid="{3E33C5FF-C208-4CCC-AE01-B3F01A63D178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AA64F-D9F3-4E7A-B3E8-3E921A4F518C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11</v>
      </c>
      <c r="B2" s="2" t="s">
        <v>39</v>
      </c>
      <c r="C2" s="3">
        <v>45717</v>
      </c>
      <c r="D2" s="4" t="s">
        <v>36</v>
      </c>
      <c r="E2" s="5">
        <v>180</v>
      </c>
      <c r="F2" s="22">
        <v>0</v>
      </c>
      <c r="G2" s="23">
        <v>183</v>
      </c>
      <c r="H2" s="22">
        <v>1</v>
      </c>
      <c r="I2" s="5">
        <v>177</v>
      </c>
      <c r="J2" s="22">
        <v>0</v>
      </c>
      <c r="K2" s="5">
        <v>176</v>
      </c>
      <c r="L2" s="22">
        <v>0</v>
      </c>
      <c r="M2" s="5"/>
      <c r="N2" s="22"/>
      <c r="O2" s="5"/>
      <c r="P2" s="22"/>
      <c r="Q2" s="6">
        <v>4</v>
      </c>
      <c r="R2" s="6">
        <v>716</v>
      </c>
      <c r="S2" s="7">
        <v>179</v>
      </c>
      <c r="T2" s="36">
        <v>1</v>
      </c>
      <c r="U2" s="8">
        <v>4</v>
      </c>
      <c r="V2" s="9">
        <v>183</v>
      </c>
    </row>
    <row r="4" spans="1:24" x14ac:dyDescent="0.25">
      <c r="Q4" s="32">
        <f>SUM(Q2:Q3)</f>
        <v>4</v>
      </c>
      <c r="R4" s="32">
        <f>SUM(R2:R3)</f>
        <v>716</v>
      </c>
      <c r="S4" s="33">
        <f>SUM(R4/Q4)</f>
        <v>179</v>
      </c>
      <c r="T4" s="32">
        <f>SUM(T2:T3)</f>
        <v>1</v>
      </c>
      <c r="U4" s="32">
        <f>SUM(U2:U3)</f>
        <v>4</v>
      </c>
      <c r="V4" s="34">
        <f>SUM(S4+U4)</f>
        <v>183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South Carolina 2025'!A1" display="Return to Rankings" xr:uid="{6F439509-FD66-4099-9D6E-24D34410500D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F8F0-153F-49A4-B0D9-719202C6108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11</v>
      </c>
      <c r="B2" s="2" t="s">
        <v>40</v>
      </c>
      <c r="C2" s="3">
        <v>45717</v>
      </c>
      <c r="D2" s="4" t="s">
        <v>36</v>
      </c>
      <c r="E2" s="23">
        <v>182</v>
      </c>
      <c r="F2" s="22">
        <v>1</v>
      </c>
      <c r="G2" s="23">
        <v>179</v>
      </c>
      <c r="H2" s="22">
        <v>0</v>
      </c>
      <c r="I2" s="5">
        <v>158</v>
      </c>
      <c r="J2" s="22">
        <v>0</v>
      </c>
      <c r="K2" s="37">
        <v>163</v>
      </c>
      <c r="L2" s="22">
        <v>0</v>
      </c>
      <c r="M2" s="37"/>
      <c r="N2" s="22"/>
      <c r="O2" s="5"/>
      <c r="P2" s="22"/>
      <c r="Q2" s="6">
        <v>4</v>
      </c>
      <c r="R2" s="6">
        <v>682</v>
      </c>
      <c r="S2" s="7">
        <v>170.5</v>
      </c>
      <c r="T2" s="36">
        <v>1</v>
      </c>
      <c r="U2" s="8">
        <v>3</v>
      </c>
      <c r="V2" s="9">
        <v>173.5</v>
      </c>
    </row>
    <row r="4" spans="1:24" x14ac:dyDescent="0.25">
      <c r="Q4" s="32">
        <f>SUM(Q2:Q3)</f>
        <v>4</v>
      </c>
      <c r="R4" s="32">
        <f>SUM(R2:R3)</f>
        <v>682</v>
      </c>
      <c r="S4" s="33">
        <f>SUM(R4/Q4)</f>
        <v>170.5</v>
      </c>
      <c r="T4" s="32">
        <f>SUM(T2:T3)</f>
        <v>1</v>
      </c>
      <c r="U4" s="32">
        <f>SUM(U2:U3)</f>
        <v>3</v>
      </c>
      <c r="V4" s="34">
        <f>SUM(S4+U4)</f>
        <v>173.5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South Carolina 2025'!A1" display="Return to Rankings" xr:uid="{10A0E558-A0B9-47C3-A939-22C532A85BAA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FDA0-444F-468A-A28B-26C3BF674189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35</v>
      </c>
      <c r="B2" s="2" t="s">
        <v>34</v>
      </c>
      <c r="C2" s="3">
        <v>45717</v>
      </c>
      <c r="D2" s="4" t="s">
        <v>36</v>
      </c>
      <c r="E2" s="5">
        <v>189</v>
      </c>
      <c r="F2" s="22">
        <v>1</v>
      </c>
      <c r="G2" s="5">
        <v>191</v>
      </c>
      <c r="H2" s="22">
        <v>0</v>
      </c>
      <c r="I2" s="5">
        <v>191</v>
      </c>
      <c r="J2" s="22">
        <v>0</v>
      </c>
      <c r="K2" s="5">
        <v>195</v>
      </c>
      <c r="L2" s="22">
        <v>2</v>
      </c>
      <c r="M2" s="5"/>
      <c r="N2" s="22"/>
      <c r="O2" s="5"/>
      <c r="P2" s="22"/>
      <c r="Q2" s="6">
        <v>4</v>
      </c>
      <c r="R2" s="6">
        <v>766</v>
      </c>
      <c r="S2" s="7">
        <v>191.5</v>
      </c>
      <c r="T2" s="36">
        <v>3</v>
      </c>
      <c r="U2" s="8">
        <v>13</v>
      </c>
      <c r="V2" s="9">
        <v>204.5</v>
      </c>
    </row>
    <row r="4" spans="1:24" x14ac:dyDescent="0.25">
      <c r="Q4" s="32">
        <f>SUM(Q2:Q3)</f>
        <v>4</v>
      </c>
      <c r="R4" s="32">
        <f>SUM(R2:R3)</f>
        <v>766</v>
      </c>
      <c r="S4" s="33">
        <f>SUM(R4/Q4)</f>
        <v>191.5</v>
      </c>
      <c r="T4" s="32">
        <f>SUM(T2:T3)</f>
        <v>3</v>
      </c>
      <c r="U4" s="32">
        <f>SUM(U2:U3)</f>
        <v>13</v>
      </c>
      <c r="V4" s="34">
        <f>SUM(S4+U4)</f>
        <v>204.5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South Carolina 2025'!A1" display="Return to Rankings" xr:uid="{2D5952D0-27BD-4774-AC9A-DF64028AE46D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69772-D39F-46EE-97DB-868B53F90B05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35</v>
      </c>
      <c r="B2" s="2" t="s">
        <v>37</v>
      </c>
      <c r="C2" s="3">
        <v>45717</v>
      </c>
      <c r="D2" s="4" t="s">
        <v>36</v>
      </c>
      <c r="E2" s="5">
        <v>179</v>
      </c>
      <c r="F2" s="22">
        <v>0</v>
      </c>
      <c r="G2" s="5">
        <v>174</v>
      </c>
      <c r="H2" s="22">
        <v>0</v>
      </c>
      <c r="I2" s="5">
        <v>180</v>
      </c>
      <c r="J2" s="22">
        <v>1</v>
      </c>
      <c r="K2" s="5">
        <v>176</v>
      </c>
      <c r="L2" s="22">
        <v>0</v>
      </c>
      <c r="M2" s="5"/>
      <c r="N2" s="22"/>
      <c r="O2" s="5"/>
      <c r="P2" s="22"/>
      <c r="Q2" s="6">
        <v>4</v>
      </c>
      <c r="R2" s="6">
        <v>709</v>
      </c>
      <c r="S2" s="7">
        <v>177.25</v>
      </c>
      <c r="T2" s="36">
        <v>1</v>
      </c>
      <c r="U2" s="8">
        <v>4</v>
      </c>
      <c r="V2" s="9">
        <v>181.25</v>
      </c>
    </row>
    <row r="4" spans="1:24" x14ac:dyDescent="0.25">
      <c r="Q4" s="32">
        <f>SUM(Q2:Q3)</f>
        <v>4</v>
      </c>
      <c r="R4" s="32">
        <f>SUM(R2:R3)</f>
        <v>709</v>
      </c>
      <c r="S4" s="33">
        <f>SUM(R4/Q4)</f>
        <v>177.25</v>
      </c>
      <c r="T4" s="32">
        <f>SUM(T2:T3)</f>
        <v>1</v>
      </c>
      <c r="U4" s="32">
        <f>SUM(U2:U3)</f>
        <v>4</v>
      </c>
      <c r="V4" s="34">
        <f>SUM(S4+U4)</f>
        <v>181.25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South Carolina 2025'!A1" display="Return to Rankings" xr:uid="{0771E7C0-AFF1-404A-B15D-DA4CED75FBB0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60EC-CFBB-403F-9B1F-897C0A184BBE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11</v>
      </c>
      <c r="B2" s="2" t="s">
        <v>41</v>
      </c>
      <c r="C2" s="3">
        <v>45717</v>
      </c>
      <c r="D2" s="4" t="s">
        <v>36</v>
      </c>
      <c r="E2" s="5">
        <v>169</v>
      </c>
      <c r="F2" s="22">
        <v>0</v>
      </c>
      <c r="G2" s="23">
        <v>160</v>
      </c>
      <c r="H2" s="22">
        <v>0</v>
      </c>
      <c r="I2" s="5">
        <v>142</v>
      </c>
      <c r="J2" s="22">
        <v>0</v>
      </c>
      <c r="K2" s="5">
        <v>159</v>
      </c>
      <c r="L2" s="22">
        <v>0</v>
      </c>
      <c r="M2" s="5"/>
      <c r="N2" s="22"/>
      <c r="O2" s="5"/>
      <c r="P2" s="22"/>
      <c r="Q2" s="6">
        <v>4</v>
      </c>
      <c r="R2" s="6">
        <v>630</v>
      </c>
      <c r="S2" s="7">
        <v>157.5</v>
      </c>
      <c r="T2" s="36">
        <v>0</v>
      </c>
      <c r="U2" s="8">
        <v>2</v>
      </c>
      <c r="V2" s="9">
        <v>159.5</v>
      </c>
    </row>
    <row r="4" spans="1:24" x14ac:dyDescent="0.25">
      <c r="Q4" s="32">
        <f>SUM(Q2:Q3)</f>
        <v>4</v>
      </c>
      <c r="R4" s="32">
        <f>SUM(R2:R3)</f>
        <v>630</v>
      </c>
      <c r="S4" s="33">
        <f>SUM(R4/Q4)</f>
        <v>157.5</v>
      </c>
      <c r="T4" s="32">
        <f>SUM(T2:T3)</f>
        <v>0</v>
      </c>
      <c r="U4" s="32">
        <f>SUM(U2:U3)</f>
        <v>2</v>
      </c>
      <c r="V4" s="34">
        <f>SUM(S4+U4)</f>
        <v>159.5</v>
      </c>
    </row>
    <row r="7" spans="1:24" x14ac:dyDescent="0.25">
      <c r="A7" s="24" t="s">
        <v>1</v>
      </c>
      <c r="B7" s="25" t="s">
        <v>2</v>
      </c>
      <c r="C7" s="26" t="s">
        <v>3</v>
      </c>
      <c r="D7" s="27" t="s">
        <v>4</v>
      </c>
      <c r="E7" s="28" t="s">
        <v>19</v>
      </c>
      <c r="F7" s="28" t="s">
        <v>20</v>
      </c>
      <c r="G7" s="28" t="s">
        <v>21</v>
      </c>
      <c r="H7" s="28" t="s">
        <v>20</v>
      </c>
      <c r="I7" s="28" t="s">
        <v>22</v>
      </c>
      <c r="J7" s="28" t="s">
        <v>20</v>
      </c>
      <c r="K7" s="28" t="s">
        <v>23</v>
      </c>
      <c r="L7" s="28" t="s">
        <v>20</v>
      </c>
      <c r="M7" s="28" t="s">
        <v>24</v>
      </c>
      <c r="N7" s="28" t="s">
        <v>20</v>
      </c>
      <c r="O7" s="28" t="s">
        <v>25</v>
      </c>
      <c r="P7" s="28" t="s">
        <v>20</v>
      </c>
      <c r="Q7" s="29" t="s">
        <v>26</v>
      </c>
      <c r="R7" s="30" t="s">
        <v>27</v>
      </c>
      <c r="S7" s="31" t="s">
        <v>5</v>
      </c>
      <c r="T7" s="31" t="s">
        <v>28</v>
      </c>
      <c r="U7" s="30" t="s">
        <v>6</v>
      </c>
      <c r="V7" s="31" t="s">
        <v>29</v>
      </c>
    </row>
    <row r="8" spans="1:24" x14ac:dyDescent="0.25">
      <c r="A8" s="1" t="s">
        <v>46</v>
      </c>
      <c r="B8" s="2" t="s">
        <v>41</v>
      </c>
      <c r="C8" s="3">
        <v>45717</v>
      </c>
      <c r="D8" s="4" t="s">
        <v>36</v>
      </c>
      <c r="E8" s="5">
        <v>177</v>
      </c>
      <c r="F8" s="22">
        <v>0</v>
      </c>
      <c r="G8" s="5">
        <v>169</v>
      </c>
      <c r="H8" s="22">
        <v>0</v>
      </c>
      <c r="I8" s="5">
        <v>180</v>
      </c>
      <c r="J8" s="22">
        <v>1</v>
      </c>
      <c r="K8" s="5">
        <v>175</v>
      </c>
      <c r="L8" s="22">
        <v>1</v>
      </c>
      <c r="M8" s="5"/>
      <c r="N8" s="22"/>
      <c r="O8" s="5"/>
      <c r="P8" s="22"/>
      <c r="Q8" s="6">
        <v>4</v>
      </c>
      <c r="R8" s="6">
        <v>701</v>
      </c>
      <c r="S8" s="7">
        <v>175.25</v>
      </c>
      <c r="T8" s="36">
        <v>2</v>
      </c>
      <c r="U8" s="8">
        <v>13</v>
      </c>
      <c r="V8" s="9">
        <v>188.25</v>
      </c>
    </row>
    <row r="10" spans="1:24" x14ac:dyDescent="0.25">
      <c r="Q10" s="32">
        <f>SUM(Q8:Q9)</f>
        <v>4</v>
      </c>
      <c r="R10" s="32">
        <f>SUM(R8:R9)</f>
        <v>701</v>
      </c>
      <c r="S10" s="33">
        <f>SUM(R10/Q10)</f>
        <v>175.25</v>
      </c>
      <c r="T10" s="32">
        <f>SUM(T8:T9)</f>
        <v>2</v>
      </c>
      <c r="U10" s="32">
        <f>SUM(U8:U9)</f>
        <v>13</v>
      </c>
      <c r="V10" s="34">
        <f>SUM(S10+U10)</f>
        <v>188.25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B2:C2 B8:C8" name="Range1_5_1"/>
    <protectedRange algorithmName="SHA-512" hashValue="ON39YdpmFHfN9f47KpiRvqrKx0V9+erV1CNkpWzYhW/Qyc6aT8rEyCrvauWSYGZK2ia3o7vd3akF07acHAFpOA==" saltValue="yVW9XmDwTqEnmpSGai0KYg==" spinCount="100000" sqref="D2 D8" name="Range1_1_9_1"/>
    <protectedRange algorithmName="SHA-512" hashValue="ON39YdpmFHfN9f47KpiRvqrKx0V9+erV1CNkpWzYhW/Qyc6aT8rEyCrvauWSYGZK2ia3o7vd3akF07acHAFpOA==" saltValue="yVW9XmDwTqEnmpSGai0KYg==" spinCount="100000" sqref="T2 T8" name="Range1_3_5_13_1"/>
  </protectedRanges>
  <hyperlinks>
    <hyperlink ref="X1" location="'South Carolina 2025'!A1" display="Return to Rankings" xr:uid="{8926231D-255F-48CF-87C9-B3074E8424F5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3B186-1390-41CE-9ABB-04D38FE6639B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42</v>
      </c>
      <c r="B2" s="2" t="s">
        <v>43</v>
      </c>
      <c r="C2" s="3">
        <v>45717</v>
      </c>
      <c r="D2" s="4" t="s">
        <v>36</v>
      </c>
      <c r="E2" s="5">
        <v>180</v>
      </c>
      <c r="F2" s="22">
        <v>0</v>
      </c>
      <c r="G2" s="23">
        <v>177</v>
      </c>
      <c r="H2" s="22">
        <v>0</v>
      </c>
      <c r="I2" s="5">
        <v>171</v>
      </c>
      <c r="J2" s="22">
        <v>0</v>
      </c>
      <c r="K2" s="5">
        <v>174</v>
      </c>
      <c r="L2" s="22">
        <v>0</v>
      </c>
      <c r="M2" s="5"/>
      <c r="N2" s="22"/>
      <c r="O2" s="5"/>
      <c r="P2" s="22"/>
      <c r="Q2" s="6">
        <v>4</v>
      </c>
      <c r="R2" s="6">
        <v>702</v>
      </c>
      <c r="S2" s="7">
        <v>175.5</v>
      </c>
      <c r="T2" s="36">
        <v>0</v>
      </c>
      <c r="U2" s="8">
        <v>4</v>
      </c>
      <c r="V2" s="9">
        <v>179.5</v>
      </c>
    </row>
    <row r="4" spans="1:24" x14ac:dyDescent="0.25">
      <c r="Q4" s="32">
        <f>SUM(Q2:Q3)</f>
        <v>4</v>
      </c>
      <c r="R4" s="32">
        <f>SUM(R2:R3)</f>
        <v>702</v>
      </c>
      <c r="S4" s="33">
        <f>SUM(R4/Q4)</f>
        <v>175.5</v>
      </c>
      <c r="T4" s="32">
        <f>SUM(T2:T3)</f>
        <v>0</v>
      </c>
      <c r="U4" s="32">
        <f>SUM(U2:U3)</f>
        <v>4</v>
      </c>
      <c r="V4" s="34">
        <f>SUM(S4+U4)</f>
        <v>179.5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South Carolina 2025'!A1" display="Return to Rankings" xr:uid="{B97CA133-A861-478B-9AA2-66E66DBB8FDD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41878-0A19-40C4-89FC-318A2A93CF3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11</v>
      </c>
      <c r="B2" s="2" t="s">
        <v>38</v>
      </c>
      <c r="C2" s="3">
        <v>45717</v>
      </c>
      <c r="D2" s="4" t="s">
        <v>36</v>
      </c>
      <c r="E2" s="23">
        <v>187</v>
      </c>
      <c r="F2" s="22">
        <v>1</v>
      </c>
      <c r="G2" s="23">
        <v>193</v>
      </c>
      <c r="H2" s="22">
        <v>1</v>
      </c>
      <c r="I2" s="5">
        <v>189</v>
      </c>
      <c r="J2" s="22">
        <v>0</v>
      </c>
      <c r="K2" s="37">
        <v>189</v>
      </c>
      <c r="L2" s="22">
        <v>2</v>
      </c>
      <c r="M2" s="37"/>
      <c r="N2" s="22"/>
      <c r="O2" s="5"/>
      <c r="P2" s="22"/>
      <c r="Q2" s="6">
        <v>4</v>
      </c>
      <c r="R2" s="6">
        <v>758</v>
      </c>
      <c r="S2" s="7">
        <v>189.5</v>
      </c>
      <c r="T2" s="36">
        <v>4</v>
      </c>
      <c r="U2" s="8">
        <v>13</v>
      </c>
      <c r="V2" s="9">
        <v>202.5</v>
      </c>
    </row>
    <row r="4" spans="1:24" x14ac:dyDescent="0.25">
      <c r="Q4" s="32">
        <f>SUM(Q2:Q3)</f>
        <v>4</v>
      </c>
      <c r="R4" s="32">
        <f>SUM(R2:R3)</f>
        <v>758</v>
      </c>
      <c r="S4" s="33">
        <f>SUM(R4/Q4)</f>
        <v>189.5</v>
      </c>
      <c r="T4" s="32">
        <f>SUM(T2:T3)</f>
        <v>4</v>
      </c>
      <c r="U4" s="32">
        <f>SUM(U2:U3)</f>
        <v>13</v>
      </c>
      <c r="V4" s="34">
        <f>SUM(S4+U4)</f>
        <v>202.5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South Carolina 2025'!A1" display="Return to Rankings" xr:uid="{D94B1433-A96D-4E67-BC8C-336CA534E6E9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409FC-C92B-4782-BFE4-87E1FE7F966C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42</v>
      </c>
      <c r="B2" s="2" t="s">
        <v>47</v>
      </c>
      <c r="C2" s="3">
        <v>45717</v>
      </c>
      <c r="D2" s="4" t="s">
        <v>36</v>
      </c>
      <c r="E2" s="23">
        <v>187</v>
      </c>
      <c r="F2" s="22">
        <v>0</v>
      </c>
      <c r="G2" s="23">
        <v>187</v>
      </c>
      <c r="H2" s="22">
        <v>0</v>
      </c>
      <c r="I2" s="5">
        <v>181</v>
      </c>
      <c r="J2" s="22">
        <v>0</v>
      </c>
      <c r="K2" s="37">
        <v>185</v>
      </c>
      <c r="L2" s="22">
        <v>2</v>
      </c>
      <c r="M2" s="37"/>
      <c r="N2" s="22"/>
      <c r="O2" s="5"/>
      <c r="P2" s="22"/>
      <c r="Q2" s="6">
        <v>4</v>
      </c>
      <c r="R2" s="6">
        <v>740</v>
      </c>
      <c r="S2" s="7">
        <v>185</v>
      </c>
      <c r="T2" s="36">
        <v>2</v>
      </c>
      <c r="U2" s="8">
        <v>13</v>
      </c>
      <c r="V2" s="9">
        <v>198</v>
      </c>
    </row>
    <row r="4" spans="1:24" x14ac:dyDescent="0.25">
      <c r="Q4" s="32">
        <f>SUM(Q2:Q3)</f>
        <v>4</v>
      </c>
      <c r="R4" s="32">
        <f>SUM(R2:R3)</f>
        <v>740</v>
      </c>
      <c r="S4" s="33">
        <f>SUM(R4/Q4)</f>
        <v>185</v>
      </c>
      <c r="T4" s="32">
        <f>SUM(T2:T3)</f>
        <v>2</v>
      </c>
      <c r="U4" s="32">
        <f>SUM(U2:U3)</f>
        <v>13</v>
      </c>
      <c r="V4" s="34">
        <f>SUM(S4+U4)</f>
        <v>198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South Carolina 2025'!A1" display="Return to Rankings" xr:uid="{DE11956F-AA74-4F89-984B-A50710E76B57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0F90-B254-4BD6-9446-C4B60B5890D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46</v>
      </c>
      <c r="B2" s="2" t="s">
        <v>45</v>
      </c>
      <c r="C2" s="3">
        <v>45717</v>
      </c>
      <c r="D2" s="4" t="s">
        <v>36</v>
      </c>
      <c r="E2" s="5">
        <v>158</v>
      </c>
      <c r="F2" s="22">
        <v>1</v>
      </c>
      <c r="G2" s="5">
        <v>160</v>
      </c>
      <c r="H2" s="22">
        <v>0</v>
      </c>
      <c r="I2" s="5">
        <v>168</v>
      </c>
      <c r="J2" s="22">
        <v>0</v>
      </c>
      <c r="K2" s="5">
        <v>170</v>
      </c>
      <c r="L2" s="22">
        <v>0</v>
      </c>
      <c r="M2" s="5"/>
      <c r="N2" s="22"/>
      <c r="O2" s="5"/>
      <c r="P2" s="22"/>
      <c r="Q2" s="6">
        <v>4</v>
      </c>
      <c r="R2" s="6">
        <v>656</v>
      </c>
      <c r="S2" s="7">
        <v>164</v>
      </c>
      <c r="T2" s="36">
        <v>1</v>
      </c>
      <c r="U2" s="8">
        <v>4</v>
      </c>
      <c r="V2" s="9">
        <v>168</v>
      </c>
    </row>
    <row r="4" spans="1:24" x14ac:dyDescent="0.25">
      <c r="Q4" s="32">
        <f>SUM(Q2:Q3)</f>
        <v>4</v>
      </c>
      <c r="R4" s="32">
        <f>SUM(R2:R3)</f>
        <v>656</v>
      </c>
      <c r="S4" s="33">
        <f>SUM(R4/Q4)</f>
        <v>164</v>
      </c>
      <c r="T4" s="32">
        <f>SUM(T2:T3)</f>
        <v>1</v>
      </c>
      <c r="U4" s="32">
        <f>SUM(U2:U3)</f>
        <v>4</v>
      </c>
      <c r="V4" s="34">
        <f>SUM(S4+U4)</f>
        <v>168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South Carolina 2025'!A1" display="Return to Rankings" xr:uid="{84C42006-B468-424D-83D8-D19A1CB9D66E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South Carolina 2025</vt:lpstr>
      <vt:lpstr>Bob Kennedy</vt:lpstr>
      <vt:lpstr>Dave Eisenschmied</vt:lpstr>
      <vt:lpstr>Hunter Buice</vt:lpstr>
      <vt:lpstr>John Hovan</vt:lpstr>
      <vt:lpstr>Melvin Ferguson</vt:lpstr>
      <vt:lpstr>Peter Wheeler</vt:lpstr>
      <vt:lpstr>Philip Dedmon</vt:lpstr>
      <vt:lpstr>Shawn Dull</vt:lpstr>
      <vt:lpstr>Walter Smith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2025-03-10T00:15:18Z</dcterms:modified>
</cp:coreProperties>
</file>