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5 State Match Info/Tennessee 2025/"/>
    </mc:Choice>
  </mc:AlternateContent>
  <xr:revisionPtr revIDLastSave="645" documentId="8_{46A3FB99-F62F-4C8E-AB44-1321266FF694}" xr6:coauthVersionLast="47" xr6:coauthVersionMax="47" xr10:uidLastSave="{05939A0E-F142-429C-8ADF-B1CF599E7E64}"/>
  <bookViews>
    <workbookView xWindow="28680" yWindow="-900" windowWidth="29040" windowHeight="15720" xr2:uid="{A35FAFAA-3A44-445C-BAAA-3002DD1ECE94}"/>
  </bookViews>
  <sheets>
    <sheet name="Tennessee 2025" sheetId="1" r:id="rId1"/>
    <sheet name="Bill Cornwell" sheetId="265" r:id="rId2"/>
    <sheet name="Danny Sissom" sheetId="267" r:id="rId3"/>
    <sheet name="Darrell Franchuk" sheetId="266" r:id="rId4"/>
    <sheet name="David Dockery" sheetId="261" r:id="rId5"/>
    <sheet name="Jaymz Pogue" sheetId="263" r:id="rId6"/>
    <sheet name="Jim Haley" sheetId="262" r:id="rId7"/>
    <sheet name="Jim Parnell" sheetId="264" r:id="rId8"/>
    <sheet name="Neal McPaul" sheetId="244" r:id="rId9"/>
    <sheet name="Ricky Haley" sheetId="253" r:id="rId10"/>
  </sheets>
  <definedNames>
    <definedName name="_xlnm._FilterDatabase" localSheetId="0" hidden="1">'Tennessee 2025'!$C$15:$I$15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I25" i="1"/>
  <c r="H25" i="1"/>
  <c r="G25" i="1"/>
  <c r="F25" i="1"/>
  <c r="E25" i="1"/>
  <c r="D26" i="1"/>
  <c r="D25" i="1"/>
  <c r="U4" i="267"/>
  <c r="T4" i="267"/>
  <c r="R4" i="267"/>
  <c r="Q4" i="267"/>
  <c r="U4" i="266"/>
  <c r="T4" i="266"/>
  <c r="R4" i="266"/>
  <c r="Q4" i="266"/>
  <c r="I18" i="1"/>
  <c r="H18" i="1"/>
  <c r="G18" i="1"/>
  <c r="F18" i="1"/>
  <c r="E18" i="1"/>
  <c r="I17" i="1"/>
  <c r="H17" i="1"/>
  <c r="G17" i="1"/>
  <c r="F17" i="1"/>
  <c r="E17" i="1"/>
  <c r="I16" i="1"/>
  <c r="H16" i="1"/>
  <c r="G16" i="1"/>
  <c r="F16" i="1"/>
  <c r="E16" i="1"/>
  <c r="D18" i="1"/>
  <c r="U4" i="265"/>
  <c r="T4" i="265"/>
  <c r="R4" i="265"/>
  <c r="Q4" i="265"/>
  <c r="S4" i="265" s="1"/>
  <c r="V4" i="265" s="1"/>
  <c r="D17" i="1"/>
  <c r="U4" i="264"/>
  <c r="T4" i="264"/>
  <c r="R4" i="264"/>
  <c r="Q4" i="264"/>
  <c r="D16" i="1"/>
  <c r="U4" i="263"/>
  <c r="T4" i="263"/>
  <c r="R4" i="263"/>
  <c r="Q4" i="263"/>
  <c r="I9" i="1"/>
  <c r="H9" i="1"/>
  <c r="G9" i="1"/>
  <c r="F9" i="1"/>
  <c r="E9" i="1"/>
  <c r="I8" i="1"/>
  <c r="H8" i="1"/>
  <c r="G8" i="1"/>
  <c r="F8" i="1"/>
  <c r="E8" i="1"/>
  <c r="D9" i="1"/>
  <c r="U4" i="262"/>
  <c r="T4" i="262"/>
  <c r="R4" i="262"/>
  <c r="S4" i="262" s="1"/>
  <c r="V4" i="262" s="1"/>
  <c r="Q4" i="262"/>
  <c r="D8" i="1"/>
  <c r="U4" i="261"/>
  <c r="T4" i="261"/>
  <c r="R4" i="261"/>
  <c r="S4" i="261" s="1"/>
  <c r="V4" i="261" s="1"/>
  <c r="Q4" i="261"/>
  <c r="H7" i="1"/>
  <c r="G7" i="1"/>
  <c r="E7" i="1"/>
  <c r="H6" i="1"/>
  <c r="G6" i="1"/>
  <c r="D7" i="1"/>
  <c r="U4" i="253"/>
  <c r="T4" i="253"/>
  <c r="R4" i="253"/>
  <c r="Q4" i="253"/>
  <c r="U4" i="244"/>
  <c r="T4" i="244"/>
  <c r="R4" i="244"/>
  <c r="E6" i="1" s="1"/>
  <c r="Q4" i="244"/>
  <c r="D6" i="1" s="1"/>
  <c r="S4" i="267" l="1"/>
  <c r="V4" i="267" s="1"/>
  <c r="S4" i="266"/>
  <c r="V4" i="266" s="1"/>
  <c r="S4" i="264"/>
  <c r="V4" i="264" s="1"/>
  <c r="S4" i="263"/>
  <c r="V4" i="263" s="1"/>
  <c r="S4" i="253"/>
  <c r="S4" i="244"/>
  <c r="F6" i="1" s="1"/>
  <c r="V4" i="253" l="1"/>
  <c r="I7" i="1" s="1"/>
  <c r="F7" i="1"/>
  <c r="V4" i="244"/>
  <c r="I6" i="1" s="1"/>
</calcChain>
</file>

<file path=xl/sharedStrings.xml><?xml version="1.0" encoding="utf-8"?>
<sst xmlns="http://schemas.openxmlformats.org/spreadsheetml/2006/main" count="308" uniqueCount="47">
  <si>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</si>
  <si>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</si>
  <si>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</si>
  <si>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</si>
  <si>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</si>
  <si>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</si>
  <si>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</si>
  <si>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</si>
  <si>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</si>
  <si>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</si>
  <si>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</si>
  <si>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>Outlaw Lt</t>
  </si>
  <si>
    <t>Outlaw Lite</t>
  </si>
  <si>
    <t xml:space="preserve"> </t>
  </si>
  <si>
    <t>ABRA OUTLAW HEAVY RANKING 2025</t>
  </si>
  <si>
    <t>ABRA OUTLAW LITE RANKING 2025</t>
  </si>
  <si>
    <t>ABRA OUTLAW FACTORY RANKING 2025</t>
  </si>
  <si>
    <t>ABRA UNLIMITED RANKING 2025</t>
  </si>
  <si>
    <t>ABRA FACTORY RANKING 2025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</si>
  <si>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</si>
  <si>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</si>
  <si>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</si>
  <si>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</si>
  <si>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</si>
  <si>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</si>
  <si>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</si>
  <si>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</si>
  <si>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</si>
  <si>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</si>
  <si>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</si>
  <si>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X-Count</t>
  </si>
  <si>
    <t>Return to Rankings</t>
  </si>
  <si>
    <t>Outlaw Hvy</t>
  </si>
  <si>
    <t xml:space="preserve">Outlaw Hvy </t>
  </si>
  <si>
    <t>Outlaw Fac</t>
  </si>
  <si>
    <t>Tennessee</t>
  </si>
  <si>
    <t>Neal McPaul</t>
  </si>
  <si>
    <t>Madisonville, TN</t>
  </si>
  <si>
    <t>Ricky Haley</t>
  </si>
  <si>
    <t>David Dockery</t>
  </si>
  <si>
    <t>Jim Haley</t>
  </si>
  <si>
    <t xml:space="preserve"> David Dockery</t>
  </si>
  <si>
    <t>Jaymz Pogue</t>
  </si>
  <si>
    <t>Jim Parnell</t>
  </si>
  <si>
    <t>Bill Cornwell</t>
  </si>
  <si>
    <t>Darrell Franchuk</t>
  </si>
  <si>
    <t>Danny Sissom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</si>
</sst>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1" fillId="0" borderId="1" xfId="0" applyNumberFormat="1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2" fontId="10" fillId="2" borderId="3" xfId="0" applyNumberFormat="1" applyFont="1" applyFill="1" applyBorder="1" applyAlignment="1" applyProtection="1">
      <alignment horizontal="center" vertical="center"/>
      <protection hidden="1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4" fillId="2" borderId="2" xfId="1" applyNumberFormat="1" applyFont="1" applyFill="1" applyBorder="1" applyAlignment="1" applyProtection="1">
      <alignment horizontal="center" vertical="center"/>
      <protection hidden="1"/>
    </xf>
    <xf numFmtId="1" fontId="11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1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wrapText="1"/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1" fontId="11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2" fontId="2" fillId="0" borderId="1" xfId="0" applyNumberFormat="1" applyFont="1" applyFill="1" applyBorder="1" applyAlignment="1" applyProtection="1">
      <alignment horizontal="center" wrapText="1"/>
      <protection hidden="1"/>
    </xf>
    <xf numFmtId="0" fontId="0" fillId="0" borderId="0" xfId="0" applyFill="1"/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1" fontId="9" fillId="0" borderId="1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38"/>
  <sheetViews>
    <sheetView tabSelected="1" workbookViewId="0"/>
  </sheetViews>
  <sheetFormatPr defaultColWidth="9.140625" defaultRowHeight="15" x14ac:dyDescent="0.25"/>
  <cols>
    <col min="1" max="1" width="9.140625" style="14"/>
    <col min="2" max="2" width="17.28515625" style="14" customWidth="1"/>
    <col min="3" max="3" width="23.42578125" style="14" customWidth="1"/>
    <col min="4" max="4" width="15.7109375" style="14" bestFit="1" customWidth="1"/>
    <col min="5" max="5" width="16.140625" style="14" bestFit="1" customWidth="1"/>
    <col min="6" max="7" width="9.140625" style="15"/>
    <col min="8" max="8" width="9.140625" style="16"/>
    <col min="9" max="9" width="16.28515625" style="15" bestFit="1" customWidth="1"/>
    <col min="10" max="16384" width="9.140625" style="12"/>
  </cols>
  <sheetData>
    <row r="1" spans="1:9" x14ac:dyDescent="0.25">
      <c r="A1" s="10" t="s">
        <v>13</v>
      </c>
      <c r="B1" s="10"/>
      <c r="C1" s="10"/>
      <c r="D1" s="10"/>
      <c r="E1" s="10"/>
      <c r="F1" s="11"/>
      <c r="G1" s="11"/>
      <c r="H1" s="21"/>
      <c r="I1" s="11"/>
    </row>
    <row r="2" spans="1:9" ht="28.5" x14ac:dyDescent="0.2">
      <c r="A2" s="38" t="s">
        <v>14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40" t="s">
        <v>35</v>
      </c>
      <c r="B3" s="41"/>
      <c r="C3" s="41"/>
      <c r="D3" s="41"/>
      <c r="E3" s="41"/>
      <c r="F3" s="41"/>
      <c r="G3" s="41"/>
      <c r="H3" s="41"/>
      <c r="I3" s="41"/>
    </row>
    <row r="4" spans="1:9" x14ac:dyDescent="0.25">
      <c r="A4" s="10"/>
      <c r="B4" s="10"/>
      <c r="C4" s="10"/>
      <c r="D4" s="10"/>
      <c r="E4" s="10"/>
      <c r="F4" s="11"/>
      <c r="G4" s="11"/>
      <c r="H4" s="21"/>
      <c r="I4" s="11"/>
    </row>
    <row r="5" spans="1:9" x14ac:dyDescent="0.25">
      <c r="A5" s="18" t="s">
        <v>0</v>
      </c>
      <c r="B5" s="18" t="s">
        <v>1</v>
      </c>
      <c r="C5" s="18" t="s">
        <v>2</v>
      </c>
      <c r="D5" s="18" t="s">
        <v>10</v>
      </c>
      <c r="E5" s="18" t="s">
        <v>7</v>
      </c>
      <c r="F5" s="19" t="s">
        <v>8</v>
      </c>
      <c r="G5" s="19" t="s">
        <v>30</v>
      </c>
      <c r="H5" s="20" t="s">
        <v>6</v>
      </c>
      <c r="I5" s="19" t="s">
        <v>9</v>
      </c>
    </row>
    <row r="6" spans="1:9" x14ac:dyDescent="0.25">
      <c r="A6" s="18">
        <v>1</v>
      </c>
      <c r="B6" s="18" t="s">
        <v>32</v>
      </c>
      <c r="C6" s="17" t="s">
        <v>36</v>
      </c>
      <c r="D6" s="20">
        <f>SUM('Neal McPaul'!Q4)</f>
        <v>4</v>
      </c>
      <c r="E6" s="20">
        <f>SUM('Neal McPaul'!R4)</f>
        <v>764.00099999999998</v>
      </c>
      <c r="F6" s="19">
        <f>SUM('Neal McPaul'!S4)</f>
        <v>191.00024999999999</v>
      </c>
      <c r="G6" s="20">
        <f>SUM('Neal McPaul'!T4)</f>
        <v>3</v>
      </c>
      <c r="H6" s="20">
        <f>SUM('Neal McPaul'!U4)</f>
        <v>9</v>
      </c>
      <c r="I6" s="19">
        <f>SUM('Neal McPaul'!V4)</f>
        <v>200.00024999999999</v>
      </c>
    </row>
    <row r="7" spans="1:9" x14ac:dyDescent="0.25">
      <c r="A7" s="18">
        <v>2</v>
      </c>
      <c r="B7" s="18" t="s">
        <v>32</v>
      </c>
      <c r="C7" s="17" t="s">
        <v>38</v>
      </c>
      <c r="D7" s="20">
        <f>SUM('Ricky Haley'!Q4)</f>
        <v>4</v>
      </c>
      <c r="E7" s="20">
        <f>SUM('Ricky Haley'!R4)</f>
        <v>759.00199999999995</v>
      </c>
      <c r="F7" s="19">
        <f>SUM('Ricky Haley'!S4)</f>
        <v>189.75049999999999</v>
      </c>
      <c r="G7" s="20">
        <f>SUM('Ricky Haley'!T4)</f>
        <v>8</v>
      </c>
      <c r="H7" s="20">
        <f>SUM('Ricky Haley'!U4)</f>
        <v>8</v>
      </c>
      <c r="I7" s="19">
        <f>SUM('Ricky Haley'!V4)</f>
        <v>197.75049999999999</v>
      </c>
    </row>
    <row r="8" spans="1:9" x14ac:dyDescent="0.25">
      <c r="A8" s="18">
        <v>3</v>
      </c>
      <c r="B8" s="18" t="s">
        <v>32</v>
      </c>
      <c r="C8" s="17" t="s">
        <v>39</v>
      </c>
      <c r="D8" s="20">
        <f>SUM('David Dockery'!Q4)</f>
        <v>4</v>
      </c>
      <c r="E8" s="20">
        <f>SUM('David Dockery'!R4)</f>
        <v>753</v>
      </c>
      <c r="F8" s="19">
        <f>SUM('David Dockery'!S4)</f>
        <v>188.25</v>
      </c>
      <c r="G8" s="20">
        <f>SUM('David Dockery'!T4)</f>
        <v>3</v>
      </c>
      <c r="H8" s="20">
        <f>SUM('David Dockery'!U4)</f>
        <v>3</v>
      </c>
      <c r="I8" s="19">
        <f>SUM('David Dockery'!V4)</f>
        <v>191.25</v>
      </c>
    </row>
    <row r="9" spans="1:9" x14ac:dyDescent="0.25">
      <c r="A9" s="18">
        <v>4</v>
      </c>
      <c r="B9" s="18" t="s">
        <v>32</v>
      </c>
      <c r="C9" s="17" t="s">
        <v>40</v>
      </c>
      <c r="D9" s="20">
        <f>SUM('Jim Haley'!Q4)</f>
        <v>4</v>
      </c>
      <c r="E9" s="20">
        <f>SUM('Jim Haley'!R4)</f>
        <v>743</v>
      </c>
      <c r="F9" s="19">
        <f>SUM('Jim Haley'!S4)</f>
        <v>185.75</v>
      </c>
      <c r="G9" s="20">
        <f>SUM('Jim Haley'!T4)</f>
        <v>6</v>
      </c>
      <c r="H9" s="20">
        <f>SUM('Jim Haley'!U4)</f>
        <v>2</v>
      </c>
      <c r="I9" s="19">
        <f>SUM('Jim Haley'!V4)</f>
        <v>187.75</v>
      </c>
    </row>
    <row r="11" spans="1:9" x14ac:dyDescent="0.25">
      <c r="A11" s="10"/>
      <c r="B11" s="10"/>
      <c r="C11" s="10"/>
      <c r="D11" s="10"/>
      <c r="E11" s="10"/>
      <c r="F11" s="11"/>
      <c r="G11" s="11"/>
      <c r="H11" s="21"/>
      <c r="I11" s="11"/>
    </row>
    <row r="12" spans="1:9" ht="28.5" x14ac:dyDescent="0.2">
      <c r="A12" s="38" t="s">
        <v>15</v>
      </c>
      <c r="B12" s="39"/>
      <c r="C12" s="39"/>
      <c r="D12" s="39"/>
      <c r="E12" s="39"/>
      <c r="F12" s="39"/>
      <c r="G12" s="39"/>
      <c r="H12" s="39"/>
      <c r="I12" s="39"/>
    </row>
    <row r="13" spans="1:9" ht="18.75" x14ac:dyDescent="0.3">
      <c r="A13" s="40" t="s">
        <v>35</v>
      </c>
      <c r="B13" s="41"/>
      <c r="C13" s="41"/>
      <c r="D13" s="41"/>
      <c r="E13" s="41"/>
      <c r="F13" s="41"/>
      <c r="G13" s="41"/>
      <c r="H13" s="41"/>
      <c r="I13" s="41"/>
    </row>
    <row r="14" spans="1:9" ht="18" x14ac:dyDescent="0.25">
      <c r="A14" s="10"/>
      <c r="B14" s="10"/>
      <c r="C14" s="10"/>
      <c r="D14" s="13"/>
      <c r="E14" s="10"/>
      <c r="F14" s="11"/>
      <c r="G14" s="11"/>
      <c r="H14" s="21"/>
      <c r="I14" s="11"/>
    </row>
    <row r="15" spans="1:9" x14ac:dyDescent="0.25">
      <c r="A15" s="18" t="s">
        <v>0</v>
      </c>
      <c r="B15" s="18" t="s">
        <v>1</v>
      </c>
      <c r="C15" s="18" t="s">
        <v>2</v>
      </c>
      <c r="D15" s="18" t="s">
        <v>10</v>
      </c>
      <c r="E15" s="18" t="s">
        <v>7</v>
      </c>
      <c r="F15" s="19" t="s">
        <v>8</v>
      </c>
      <c r="G15" s="19" t="s">
        <v>30</v>
      </c>
      <c r="H15" s="20" t="s">
        <v>6</v>
      </c>
      <c r="I15" s="19" t="s">
        <v>9</v>
      </c>
    </row>
    <row r="16" spans="1:9" x14ac:dyDescent="0.25">
      <c r="A16" s="18">
        <v>1</v>
      </c>
      <c r="B16" s="18" t="s">
        <v>12</v>
      </c>
      <c r="C16" s="17" t="s">
        <v>42</v>
      </c>
      <c r="D16" s="20">
        <f>SUM('Jaymz Pogue'!Q4)</f>
        <v>4</v>
      </c>
      <c r="E16" s="20">
        <f>SUM('Jaymz Pogue'!R4)</f>
        <v>738.00099999999998</v>
      </c>
      <c r="F16" s="19">
        <f>SUM('Jaymz Pogue'!S4)</f>
        <v>184.50024999999999</v>
      </c>
      <c r="G16" s="20">
        <f>SUM('Jaymz Pogue'!T4)</f>
        <v>3</v>
      </c>
      <c r="H16" s="20">
        <f>SUM('Jaymz Pogue'!U4)</f>
        <v>11</v>
      </c>
      <c r="I16" s="19">
        <f>SUM('Jaymz Pogue'!V4)</f>
        <v>195.50024999999999</v>
      </c>
    </row>
    <row r="17" spans="1:9" x14ac:dyDescent="0.25">
      <c r="A17" s="18">
        <v>2</v>
      </c>
      <c r="B17" s="18" t="s">
        <v>12</v>
      </c>
      <c r="C17" s="17" t="s">
        <v>43</v>
      </c>
      <c r="D17" s="20">
        <f>SUM('Jim Parnell'!Q4)</f>
        <v>4</v>
      </c>
      <c r="E17" s="20">
        <f>SUM('Jim Parnell'!R4)</f>
        <v>733</v>
      </c>
      <c r="F17" s="19">
        <f>SUM('Jim Parnell'!S4)</f>
        <v>183.25</v>
      </c>
      <c r="G17" s="20">
        <f>SUM('Jim Parnell'!T4)</f>
        <v>3</v>
      </c>
      <c r="H17" s="20">
        <f>SUM('Jim Parnell'!U4)</f>
        <v>6</v>
      </c>
      <c r="I17" s="19">
        <f>SUM('Jim Parnell'!V4)</f>
        <v>189.25</v>
      </c>
    </row>
    <row r="18" spans="1:9" x14ac:dyDescent="0.25">
      <c r="A18" s="18">
        <v>3</v>
      </c>
      <c r="B18" s="18" t="s">
        <v>12</v>
      </c>
      <c r="C18" s="17" t="s">
        <v>44</v>
      </c>
      <c r="D18" s="20">
        <f>SUM('Bill Cornwell'!Q4)</f>
        <v>4</v>
      </c>
      <c r="E18" s="20">
        <f>SUM('Bill Cornwell'!R4)</f>
        <v>716</v>
      </c>
      <c r="F18" s="19">
        <f>SUM('Bill Cornwell'!S4)</f>
        <v>179</v>
      </c>
      <c r="G18" s="20">
        <f>SUM('Bill Cornwell'!T4)</f>
        <v>2</v>
      </c>
      <c r="H18" s="20">
        <f>SUM('Bill Cornwell'!U4)</f>
        <v>3</v>
      </c>
      <c r="I18" s="19">
        <f>SUM('Bill Cornwell'!V4)</f>
        <v>182</v>
      </c>
    </row>
    <row r="20" spans="1:9" x14ac:dyDescent="0.25">
      <c r="A20" s="10"/>
      <c r="B20" s="10"/>
      <c r="C20" s="10"/>
      <c r="D20" s="10"/>
      <c r="E20" s="10"/>
      <c r="F20" s="11"/>
      <c r="G20" s="11"/>
      <c r="H20" s="21"/>
      <c r="I20" s="11"/>
    </row>
    <row r="21" spans="1:9" ht="28.5" x14ac:dyDescent="0.2">
      <c r="A21" s="38" t="s">
        <v>16</v>
      </c>
      <c r="B21" s="39"/>
      <c r="C21" s="39"/>
      <c r="D21" s="39"/>
      <c r="E21" s="39"/>
      <c r="F21" s="39"/>
      <c r="G21" s="39"/>
      <c r="H21" s="39"/>
      <c r="I21" s="39"/>
    </row>
    <row r="22" spans="1:9" ht="18.75" x14ac:dyDescent="0.3">
      <c r="A22" s="40" t="s">
        <v>35</v>
      </c>
      <c r="B22" s="41"/>
      <c r="C22" s="41"/>
      <c r="D22" s="41"/>
      <c r="E22" s="41"/>
      <c r="F22" s="41"/>
      <c r="G22" s="41"/>
      <c r="H22" s="41"/>
      <c r="I22" s="41"/>
    </row>
    <row r="23" spans="1:9" ht="18" x14ac:dyDescent="0.25">
      <c r="A23" s="10"/>
      <c r="B23" s="10"/>
      <c r="C23" s="10"/>
      <c r="D23" s="13"/>
      <c r="E23" s="10"/>
      <c r="F23" s="11"/>
      <c r="G23" s="11"/>
      <c r="H23" s="21"/>
      <c r="I23" s="11"/>
    </row>
    <row r="24" spans="1:9" x14ac:dyDescent="0.25">
      <c r="A24" s="18" t="s">
        <v>0</v>
      </c>
      <c r="B24" s="18" t="s">
        <v>1</v>
      </c>
      <c r="C24" s="18" t="s">
        <v>2</v>
      </c>
      <c r="D24" s="18" t="s">
        <v>10</v>
      </c>
      <c r="E24" s="18" t="s">
        <v>7</v>
      </c>
      <c r="F24" s="19" t="s">
        <v>8</v>
      </c>
      <c r="G24" s="19" t="s">
        <v>30</v>
      </c>
      <c r="H24" s="20" t="s">
        <v>6</v>
      </c>
      <c r="I24" s="19" t="s">
        <v>9</v>
      </c>
    </row>
    <row r="25" spans="1:9" x14ac:dyDescent="0.25">
      <c r="A25" s="18">
        <v>1</v>
      </c>
      <c r="B25" s="18" t="s">
        <v>34</v>
      </c>
      <c r="C25" s="17" t="s">
        <v>45</v>
      </c>
      <c r="D25" s="20">
        <f>SUM('Darrell Franchuk'!Q4)</f>
        <v>4</v>
      </c>
      <c r="E25" s="20">
        <f>SUM('Darrell Franchuk'!R4)</f>
        <v>673</v>
      </c>
      <c r="F25" s="19">
        <f>SUM('Darrell Franchuk'!S4)</f>
        <v>168.25</v>
      </c>
      <c r="G25" s="20">
        <f>SUM('Darrell Franchuk'!T4)</f>
        <v>0</v>
      </c>
      <c r="H25" s="20">
        <f>SUM('Darrell Franchuk'!U4)</f>
        <v>11</v>
      </c>
      <c r="I25" s="19">
        <f>SUM('Darrell Franchuk'!V4)</f>
        <v>179.25</v>
      </c>
    </row>
    <row r="26" spans="1:9" x14ac:dyDescent="0.25">
      <c r="A26" s="18">
        <v>2</v>
      </c>
      <c r="B26" s="18" t="s">
        <v>34</v>
      </c>
      <c r="C26" s="17" t="s">
        <v>46</v>
      </c>
      <c r="D26" s="20">
        <f>SUM('Danny Sissom'!Q4)</f>
        <v>4</v>
      </c>
      <c r="E26" s="20">
        <f>SUM('Danny Sissom'!R4)</f>
        <v>644</v>
      </c>
      <c r="F26" s="19">
        <f>SUM('Danny Sissom'!S4)</f>
        <v>161</v>
      </c>
      <c r="G26" s="20">
        <f>SUM('Danny Sissom'!T4)</f>
        <v>0</v>
      </c>
      <c r="H26" s="20">
        <f>SUM('Danny Sissom'!U4)</f>
        <v>6</v>
      </c>
      <c r="I26" s="19">
        <f>SUM('Danny Sissom'!V4)</f>
        <v>167</v>
      </c>
    </row>
    <row r="28" spans="1:9" x14ac:dyDescent="0.25">
      <c r="A28" s="10"/>
      <c r="B28" s="10"/>
      <c r="C28" s="10"/>
      <c r="D28" s="10"/>
      <c r="E28" s="10"/>
      <c r="F28" s="11"/>
      <c r="G28" s="11"/>
      <c r="H28" s="21"/>
      <c r="I28" s="11"/>
    </row>
    <row r="29" spans="1:9" ht="28.5" x14ac:dyDescent="0.2">
      <c r="A29" s="38" t="s">
        <v>17</v>
      </c>
      <c r="B29" s="39"/>
      <c r="C29" s="39"/>
      <c r="D29" s="39"/>
      <c r="E29" s="39"/>
      <c r="F29" s="39"/>
      <c r="G29" s="39"/>
      <c r="H29" s="39"/>
      <c r="I29" s="39"/>
    </row>
    <row r="30" spans="1:9" ht="18.75" x14ac:dyDescent="0.3">
      <c r="A30" s="40" t="s">
        <v>35</v>
      </c>
      <c r="B30" s="41"/>
      <c r="C30" s="41"/>
      <c r="D30" s="41"/>
      <c r="E30" s="41"/>
      <c r="F30" s="41"/>
      <c r="G30" s="41"/>
      <c r="H30" s="41"/>
      <c r="I30" s="41"/>
    </row>
    <row r="31" spans="1:9" x14ac:dyDescent="0.25">
      <c r="A31" s="10"/>
      <c r="B31" s="10"/>
      <c r="C31" s="10"/>
      <c r="D31" s="10"/>
      <c r="E31" s="10"/>
      <c r="F31" s="11"/>
      <c r="G31" s="11"/>
      <c r="H31" s="21"/>
      <c r="I31" s="11"/>
    </row>
    <row r="32" spans="1:9" x14ac:dyDescent="0.25">
      <c r="A32" s="18" t="s">
        <v>0</v>
      </c>
      <c r="B32" s="18" t="s">
        <v>1</v>
      </c>
      <c r="C32" s="18" t="s">
        <v>2</v>
      </c>
      <c r="D32" s="18" t="s">
        <v>10</v>
      </c>
      <c r="E32" s="18" t="s">
        <v>7</v>
      </c>
      <c r="F32" s="19" t="s">
        <v>8</v>
      </c>
      <c r="G32" s="19" t="s">
        <v>30</v>
      </c>
      <c r="H32" s="20" t="s">
        <v>6</v>
      </c>
      <c r="I32" s="19" t="s">
        <v>9</v>
      </c>
    </row>
    <row r="33" spans="1:9" x14ac:dyDescent="0.25">
      <c r="C33" s="17"/>
    </row>
    <row r="34" spans="1:9" x14ac:dyDescent="0.25">
      <c r="A34" s="10"/>
      <c r="B34" s="10"/>
      <c r="C34" s="10"/>
      <c r="D34" s="10"/>
      <c r="E34" s="10"/>
      <c r="F34" s="11"/>
      <c r="G34" s="11"/>
      <c r="H34" s="21"/>
      <c r="I34" s="11"/>
    </row>
    <row r="35" spans="1:9" ht="28.5" x14ac:dyDescent="0.2">
      <c r="A35" s="38" t="s">
        <v>18</v>
      </c>
      <c r="B35" s="39"/>
      <c r="C35" s="39"/>
      <c r="D35" s="39"/>
      <c r="E35" s="39"/>
      <c r="F35" s="39"/>
      <c r="G35" s="39"/>
      <c r="H35" s="39"/>
      <c r="I35" s="39"/>
    </row>
    <row r="36" spans="1:9" ht="18.75" x14ac:dyDescent="0.3">
      <c r="A36" s="40" t="s">
        <v>35</v>
      </c>
      <c r="B36" s="41"/>
      <c r="C36" s="41"/>
      <c r="D36" s="41"/>
      <c r="E36" s="41"/>
      <c r="F36" s="41"/>
      <c r="G36" s="41"/>
      <c r="H36" s="41"/>
      <c r="I36" s="41"/>
    </row>
    <row r="37" spans="1:9" x14ac:dyDescent="0.25">
      <c r="A37" s="10"/>
      <c r="B37" s="10"/>
      <c r="C37" s="10"/>
      <c r="D37" s="10"/>
      <c r="E37" s="10"/>
      <c r="F37" s="11"/>
      <c r="G37" s="11"/>
      <c r="H37" s="21"/>
      <c r="I37" s="11"/>
    </row>
    <row r="38" spans="1:9" x14ac:dyDescent="0.25">
      <c r="A38" s="18" t="s">
        <v>0</v>
      </c>
      <c r="B38" s="18" t="s">
        <v>1</v>
      </c>
      <c r="C38" s="18" t="s">
        <v>2</v>
      </c>
      <c r="D38" s="18" t="s">
        <v>10</v>
      </c>
      <c r="E38" s="18" t="s">
        <v>7</v>
      </c>
      <c r="F38" s="19" t="s">
        <v>8</v>
      </c>
      <c r="G38" s="19" t="s">
        <v>30</v>
      </c>
      <c r="H38" s="20" t="s">
        <v>6</v>
      </c>
      <c r="I38" s="19" t="s">
        <v>9</v>
      </c>
    </row>
  </sheetData>
  <protectedRanges>
    <protectedRange algorithmName="SHA-512" hashValue="ON39YdpmFHfN9f47KpiRvqrKx0V9+erV1CNkpWzYhW/Qyc6aT8rEyCrvauWSYGZK2ia3o7vd3akF07acHAFpOA==" saltValue="yVW9XmDwTqEnmpSGai0KYg==" spinCount="100000" sqref="C6:C9 C16:C18 C25:C26" name="Range1_9_1_1"/>
    <protectedRange algorithmName="SHA-512" hashValue="ON39YdpmFHfN9f47KpiRvqrKx0V9+erV1CNkpWzYhW/Qyc6aT8rEyCrvauWSYGZK2ia3o7vd3akF07acHAFpOA==" saltValue="yVW9XmDwTqEnmpSGai0KYg==" spinCount="100000" sqref="C33" name="Range1_7_3"/>
  </protectedRanges>
  <mergeCells count="10">
    <mergeCell ref="A29:I29"/>
    <mergeCell ref="A30:I30"/>
    <mergeCell ref="A35:I35"/>
    <mergeCell ref="A36:I36"/>
    <mergeCell ref="A2:I2"/>
    <mergeCell ref="A3:I3"/>
    <mergeCell ref="A12:I12"/>
    <mergeCell ref="A13:I13"/>
    <mergeCell ref="A21:I21"/>
    <mergeCell ref="A22:I22"/>
  </mergeCells>
  <hyperlinks>
    <hyperlink ref="C6" location="'Neal McPaul'!A1" display="Neal McPaul" xr:uid="{8A3E96EB-87C5-43BE-A66C-583E5A60D3E8}"/>
    <hyperlink ref="C7" location="'Ricky Haley'!A1" display="Ricky Haley" xr:uid="{119FAFA5-48ED-4085-A870-83990067C1CA}"/>
    <hyperlink ref="C8" location="'David Dockery'!A1" display="David Dockery" xr:uid="{FF6C6575-E7C6-4A80-A4DB-FC7DDBF6581E}"/>
    <hyperlink ref="C9" location="'Jim Haley'!A1" display="Jim Haley" xr:uid="{0032DF01-A8AD-4AD2-BE9A-851A13CBF635}"/>
    <hyperlink ref="C16" location="'Jaymz Pogue'!A1" display="Jaymz Pogue" xr:uid="{5EBEED39-2A82-461C-9F52-84119C1600DC}"/>
    <hyperlink ref="C17" location="'Jim Parnell'!A1" display="Jim Parnell" xr:uid="{4ACBD259-3572-4A52-A739-87A533B36B1F}"/>
    <hyperlink ref="C18" location="'Bill Cornwell'!A1" display="Bill Cornwell" xr:uid="{AF728078-0F6E-4ADE-BBBD-37FAA9453B7E}"/>
    <hyperlink ref="C25" location="'Darrell Franchuk'!A1" display="Darrell Franchuk" xr:uid="{2AB2121C-CD54-4EB7-9004-AC6571C85A1C}"/>
    <hyperlink ref="C26" location="'Danny Sissom'!A1" display="Danny Sissom" xr:uid="{251A6E01-C3EA-4FB2-BFEB-8F158CFE4B95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318F7-649C-47AA-AD05-D4D6A9C3CB6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11</v>
      </c>
      <c r="B2" s="2" t="s">
        <v>44</v>
      </c>
      <c r="C2" s="3">
        <v>45738</v>
      </c>
      <c r="D2" s="4" t="s">
        <v>37</v>
      </c>
      <c r="E2" s="23">
        <v>172</v>
      </c>
      <c r="F2" s="22">
        <v>1</v>
      </c>
      <c r="G2" s="23">
        <v>180</v>
      </c>
      <c r="H2" s="22">
        <v>1</v>
      </c>
      <c r="I2" s="5">
        <v>180</v>
      </c>
      <c r="J2" s="22"/>
      <c r="K2" s="37">
        <v>184</v>
      </c>
      <c r="L2" s="22"/>
      <c r="M2" s="37"/>
      <c r="N2" s="22"/>
      <c r="O2" s="5"/>
      <c r="P2" s="22"/>
      <c r="Q2" s="6">
        <v>4</v>
      </c>
      <c r="R2" s="6">
        <v>716</v>
      </c>
      <c r="S2" s="7">
        <v>179</v>
      </c>
      <c r="T2" s="36">
        <v>2</v>
      </c>
      <c r="U2" s="8">
        <v>3</v>
      </c>
      <c r="V2" s="9">
        <v>182</v>
      </c>
    </row>
    <row r="4" spans="1:24" x14ac:dyDescent="0.25">
      <c r="Q4" s="32">
        <f>SUM(Q2:Q3)</f>
        <v>4</v>
      </c>
      <c r="R4" s="32">
        <f>SUM(R2:R3)</f>
        <v>716</v>
      </c>
      <c r="S4" s="33">
        <f>SUM(R4/Q4)</f>
        <v>179</v>
      </c>
      <c r="T4" s="32">
        <f>SUM(T2:T3)</f>
        <v>2</v>
      </c>
      <c r="U4" s="32">
        <f>SUM(U2:U3)</f>
        <v>3</v>
      </c>
      <c r="V4" s="34">
        <f>SUM(S4+U4)</f>
        <v>182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Tennessee 2025'!A1" display="Return to Rankings" xr:uid="{BC7420C9-4E0A-4999-92CA-904D73B35755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AE40A-EDCA-4800-8512-C59D6689CD6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42" t="s">
        <v>34</v>
      </c>
      <c r="B2" s="43" t="s">
        <v>46</v>
      </c>
      <c r="C2" s="44">
        <v>45738</v>
      </c>
      <c r="D2" s="45" t="s">
        <v>37</v>
      </c>
      <c r="E2" s="54">
        <v>169</v>
      </c>
      <c r="F2" s="47"/>
      <c r="G2" s="54">
        <v>166</v>
      </c>
      <c r="H2" s="47"/>
      <c r="I2" s="46">
        <v>160</v>
      </c>
      <c r="J2" s="47"/>
      <c r="K2" s="55">
        <v>149</v>
      </c>
      <c r="L2" s="47"/>
      <c r="M2" s="55"/>
      <c r="N2" s="47"/>
      <c r="O2" s="46"/>
      <c r="P2" s="47"/>
      <c r="Q2" s="48">
        <v>4</v>
      </c>
      <c r="R2" s="48">
        <v>644</v>
      </c>
      <c r="S2" s="49">
        <v>161</v>
      </c>
      <c r="T2" s="50">
        <v>0</v>
      </c>
      <c r="U2" s="51">
        <v>6</v>
      </c>
      <c r="V2" s="52">
        <v>167</v>
      </c>
    </row>
    <row r="4" spans="1:24" x14ac:dyDescent="0.25">
      <c r="Q4" s="32">
        <f>SUM(Q2:Q3)</f>
        <v>4</v>
      </c>
      <c r="R4" s="32">
        <f>SUM(R2:R3)</f>
        <v>644</v>
      </c>
      <c r="S4" s="33">
        <f>SUM(R4/Q4)</f>
        <v>161</v>
      </c>
      <c r="T4" s="32">
        <f>SUM(T2:T3)</f>
        <v>0</v>
      </c>
      <c r="U4" s="32">
        <f>SUM(U2:U3)</f>
        <v>6</v>
      </c>
      <c r="V4" s="34">
        <f>SUM(S4+U4)</f>
        <v>167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Tennessee 2025'!A1" display="Return to Rankings" xr:uid="{CC4E4016-1500-4038-B5BB-A02BEDA25631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7D1B5-72B7-48EE-BF80-1D93223B495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42" t="s">
        <v>34</v>
      </c>
      <c r="B2" s="43" t="s">
        <v>45</v>
      </c>
      <c r="C2" s="44">
        <v>45738</v>
      </c>
      <c r="D2" s="45" t="s">
        <v>37</v>
      </c>
      <c r="E2" s="46">
        <v>163</v>
      </c>
      <c r="F2" s="47"/>
      <c r="G2" s="54">
        <v>169</v>
      </c>
      <c r="H2" s="47"/>
      <c r="I2" s="46">
        <v>167</v>
      </c>
      <c r="J2" s="47"/>
      <c r="K2" s="46">
        <v>174</v>
      </c>
      <c r="L2" s="47"/>
      <c r="M2" s="46"/>
      <c r="N2" s="47"/>
      <c r="O2" s="46"/>
      <c r="P2" s="47"/>
      <c r="Q2" s="48">
        <v>4</v>
      </c>
      <c r="R2" s="48">
        <v>673</v>
      </c>
      <c r="S2" s="49">
        <v>168.25</v>
      </c>
      <c r="T2" s="50">
        <v>0</v>
      </c>
      <c r="U2" s="51">
        <v>11</v>
      </c>
      <c r="V2" s="52">
        <v>179.25</v>
      </c>
    </row>
    <row r="4" spans="1:24" x14ac:dyDescent="0.25">
      <c r="Q4" s="32">
        <f>SUM(Q2:Q3)</f>
        <v>4</v>
      </c>
      <c r="R4" s="32">
        <f>SUM(R2:R3)</f>
        <v>673</v>
      </c>
      <c r="S4" s="33">
        <f>SUM(R4/Q4)</f>
        <v>168.25</v>
      </c>
      <c r="T4" s="32">
        <f>SUM(T2:T3)</f>
        <v>0</v>
      </c>
      <c r="U4" s="32">
        <f>SUM(U2:U3)</f>
        <v>11</v>
      </c>
      <c r="V4" s="34">
        <f>SUM(S4+U4)</f>
        <v>179.25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Tennessee 2025'!A1" display="Return to Rankings" xr:uid="{539C89ED-3465-491D-AF0E-DDC0EB490B8C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32BFA-53DD-469E-9677-0274329503EC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2" t="s">
        <v>41</v>
      </c>
      <c r="C2" s="3">
        <v>45738</v>
      </c>
      <c r="D2" s="4" t="s">
        <v>37</v>
      </c>
      <c r="E2" s="5">
        <v>191</v>
      </c>
      <c r="F2" s="22">
        <v>1</v>
      </c>
      <c r="G2" s="5">
        <v>187</v>
      </c>
      <c r="H2" s="22"/>
      <c r="I2" s="5">
        <v>190</v>
      </c>
      <c r="J2" s="22"/>
      <c r="K2" s="5">
        <v>185</v>
      </c>
      <c r="L2" s="22">
        <v>2</v>
      </c>
      <c r="M2" s="5"/>
      <c r="N2" s="22"/>
      <c r="O2" s="5"/>
      <c r="P2" s="22"/>
      <c r="Q2" s="6">
        <v>4</v>
      </c>
      <c r="R2" s="6">
        <v>753</v>
      </c>
      <c r="S2" s="7">
        <v>188.25</v>
      </c>
      <c r="T2" s="36">
        <v>3</v>
      </c>
      <c r="U2" s="8">
        <v>3</v>
      </c>
      <c r="V2" s="9">
        <v>191.25</v>
      </c>
    </row>
    <row r="4" spans="1:24" x14ac:dyDescent="0.25">
      <c r="Q4" s="32">
        <f>SUM(Q2:Q3)</f>
        <v>4</v>
      </c>
      <c r="R4" s="32">
        <f>SUM(R2:R3)</f>
        <v>753</v>
      </c>
      <c r="S4" s="33">
        <f>SUM(R4/Q4)</f>
        <v>188.25</v>
      </c>
      <c r="T4" s="32">
        <f>SUM(T2:T3)</f>
        <v>3</v>
      </c>
      <c r="U4" s="32">
        <f>SUM(U2:U3)</f>
        <v>3</v>
      </c>
      <c r="V4" s="34">
        <f>SUM(S4+U4)</f>
        <v>191.25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Tennessee 2025'!A1" display="Return to Rankings" xr:uid="{74CB0C0C-905B-4366-8D05-36EFC1D3F028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2B579-6123-4B5D-B2F6-56E19B028677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42" t="s">
        <v>11</v>
      </c>
      <c r="B2" s="43" t="s">
        <v>42</v>
      </c>
      <c r="C2" s="44">
        <v>45738</v>
      </c>
      <c r="D2" s="45" t="s">
        <v>37</v>
      </c>
      <c r="E2" s="46">
        <v>182</v>
      </c>
      <c r="F2" s="47"/>
      <c r="G2" s="54">
        <v>188</v>
      </c>
      <c r="H2" s="47">
        <v>1</v>
      </c>
      <c r="I2" s="46">
        <v>182.001</v>
      </c>
      <c r="J2" s="47">
        <v>1</v>
      </c>
      <c r="K2" s="46">
        <v>186</v>
      </c>
      <c r="L2" s="47">
        <v>1</v>
      </c>
      <c r="M2" s="46"/>
      <c r="N2" s="47"/>
      <c r="O2" s="46"/>
      <c r="P2" s="47"/>
      <c r="Q2" s="48">
        <v>4</v>
      </c>
      <c r="R2" s="48">
        <v>738.00099999999998</v>
      </c>
      <c r="S2" s="49">
        <v>184.50024999999999</v>
      </c>
      <c r="T2" s="50">
        <v>3</v>
      </c>
      <c r="U2" s="51">
        <v>11</v>
      </c>
      <c r="V2" s="52">
        <v>195.50024999999999</v>
      </c>
    </row>
    <row r="4" spans="1:24" x14ac:dyDescent="0.25">
      <c r="Q4" s="32">
        <f>SUM(Q2:Q3)</f>
        <v>4</v>
      </c>
      <c r="R4" s="32">
        <f>SUM(R2:R3)</f>
        <v>738.00099999999998</v>
      </c>
      <c r="S4" s="33">
        <f>SUM(R4/Q4)</f>
        <v>184.50024999999999</v>
      </c>
      <c r="T4" s="32">
        <f>SUM(T2:T3)</f>
        <v>3</v>
      </c>
      <c r="U4" s="32">
        <f>SUM(U2:U3)</f>
        <v>11</v>
      </c>
      <c r="V4" s="34">
        <f>SUM(S4+U4)</f>
        <v>195.50024999999999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Tennessee 2025'!A1" display="Return to Rankings" xr:uid="{E68828E2-0BC3-4B66-8821-44F6A6A7F81F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11C47-D4F3-4551-A09C-692E5EA80726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2" t="s">
        <v>40</v>
      </c>
      <c r="C2" s="3">
        <v>45738</v>
      </c>
      <c r="D2" s="4" t="s">
        <v>37</v>
      </c>
      <c r="E2" s="5">
        <v>179</v>
      </c>
      <c r="F2" s="22"/>
      <c r="G2" s="5">
        <v>187</v>
      </c>
      <c r="H2" s="22">
        <v>4</v>
      </c>
      <c r="I2" s="5">
        <v>186</v>
      </c>
      <c r="J2" s="22">
        <v>2</v>
      </c>
      <c r="K2" s="5">
        <v>191</v>
      </c>
      <c r="L2" s="22"/>
      <c r="M2" s="5"/>
      <c r="N2" s="22"/>
      <c r="O2" s="5"/>
      <c r="P2" s="22"/>
      <c r="Q2" s="6">
        <v>4</v>
      </c>
      <c r="R2" s="6">
        <v>743</v>
      </c>
      <c r="S2" s="7">
        <v>185.75</v>
      </c>
      <c r="T2" s="36">
        <v>6</v>
      </c>
      <c r="U2" s="8">
        <v>2</v>
      </c>
      <c r="V2" s="9">
        <v>187.75</v>
      </c>
    </row>
    <row r="4" spans="1:24" x14ac:dyDescent="0.25">
      <c r="Q4" s="32">
        <f>SUM(Q2:Q3)</f>
        <v>4</v>
      </c>
      <c r="R4" s="32">
        <f>SUM(R2:R3)</f>
        <v>743</v>
      </c>
      <c r="S4" s="33">
        <f>SUM(R4/Q4)</f>
        <v>185.75</v>
      </c>
      <c r="T4" s="32">
        <f>SUM(T2:T3)</f>
        <v>6</v>
      </c>
      <c r="U4" s="32">
        <f>SUM(U2:U3)</f>
        <v>2</v>
      </c>
      <c r="V4" s="34">
        <f>SUM(S4+U4)</f>
        <v>187.75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Tennessee 2025'!A1" display="Return to Rankings" xr:uid="{348A5F0D-3E33-4572-A552-98AB66C69084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84274-51D9-471B-9129-016D380037BF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42" t="s">
        <v>11</v>
      </c>
      <c r="B2" s="43" t="s">
        <v>43</v>
      </c>
      <c r="C2" s="44">
        <v>45738</v>
      </c>
      <c r="D2" s="45" t="s">
        <v>37</v>
      </c>
      <c r="E2" s="54">
        <v>185</v>
      </c>
      <c r="F2" s="47">
        <v>1</v>
      </c>
      <c r="G2" s="54">
        <v>184</v>
      </c>
      <c r="H2" s="47">
        <v>1</v>
      </c>
      <c r="I2" s="46">
        <v>182</v>
      </c>
      <c r="J2" s="47"/>
      <c r="K2" s="55">
        <v>182</v>
      </c>
      <c r="L2" s="47">
        <v>1</v>
      </c>
      <c r="M2" s="55"/>
      <c r="N2" s="47"/>
      <c r="O2" s="46"/>
      <c r="P2" s="47"/>
      <c r="Q2" s="48">
        <v>4</v>
      </c>
      <c r="R2" s="48">
        <v>733</v>
      </c>
      <c r="S2" s="49">
        <v>183.25</v>
      </c>
      <c r="T2" s="50">
        <v>3</v>
      </c>
      <c r="U2" s="51">
        <v>6</v>
      </c>
      <c r="V2" s="52">
        <v>189.25</v>
      </c>
    </row>
    <row r="4" spans="1:24" x14ac:dyDescent="0.25">
      <c r="Q4" s="32">
        <f>SUM(Q2:Q3)</f>
        <v>4</v>
      </c>
      <c r="R4" s="32">
        <f>SUM(R2:R3)</f>
        <v>733</v>
      </c>
      <c r="S4" s="33">
        <f>SUM(R4/Q4)</f>
        <v>183.25</v>
      </c>
      <c r="T4" s="32">
        <f>SUM(T2:T3)</f>
        <v>3</v>
      </c>
      <c r="U4" s="32">
        <f>SUM(U2:U3)</f>
        <v>6</v>
      </c>
      <c r="V4" s="34">
        <f>SUM(S4+U4)</f>
        <v>189.25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Tennessee 2025'!A1" display="Return to Rankings" xr:uid="{CA0BFA99-64C6-4B77-9B90-FAE98E668DCD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FDA0-444F-468A-A28B-26C3BF67418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s="53" customFormat="1" ht="15" customHeight="1" x14ac:dyDescent="0.25">
      <c r="A2" s="42" t="s">
        <v>33</v>
      </c>
      <c r="B2" s="43" t="s">
        <v>36</v>
      </c>
      <c r="C2" s="44">
        <v>45738</v>
      </c>
      <c r="D2" s="45" t="s">
        <v>37</v>
      </c>
      <c r="E2" s="46">
        <v>189</v>
      </c>
      <c r="F2" s="47"/>
      <c r="G2" s="46">
        <v>194</v>
      </c>
      <c r="H2" s="47"/>
      <c r="I2" s="46">
        <v>190.001</v>
      </c>
      <c r="J2" s="47">
        <v>2</v>
      </c>
      <c r="K2" s="46">
        <v>191</v>
      </c>
      <c r="L2" s="47">
        <v>1</v>
      </c>
      <c r="M2" s="46"/>
      <c r="N2" s="47"/>
      <c r="O2" s="46"/>
      <c r="P2" s="47"/>
      <c r="Q2" s="48">
        <v>4</v>
      </c>
      <c r="R2" s="48">
        <v>764.00099999999998</v>
      </c>
      <c r="S2" s="49">
        <v>191.00024999999999</v>
      </c>
      <c r="T2" s="50">
        <v>3</v>
      </c>
      <c r="U2" s="51">
        <v>9</v>
      </c>
      <c r="V2" s="52">
        <v>200.00024999999999</v>
      </c>
    </row>
    <row r="4" spans="1:24" x14ac:dyDescent="0.25">
      <c r="Q4" s="32">
        <f>SUM(Q2:Q3)</f>
        <v>4</v>
      </c>
      <c r="R4" s="32">
        <f>SUM(R2:R3)</f>
        <v>764.00099999999998</v>
      </c>
      <c r="S4" s="33">
        <f>SUM(R4/Q4)</f>
        <v>191.00024999999999</v>
      </c>
      <c r="T4" s="32">
        <f>SUM(T2:T3)</f>
        <v>3</v>
      </c>
      <c r="U4" s="32">
        <f>SUM(U2:U3)</f>
        <v>9</v>
      </c>
      <c r="V4" s="34">
        <f>SUM(S4+U4)</f>
        <v>200.00024999999999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Tennessee 2025'!A1" display="Return to Rankings" xr:uid="{2D5952D0-27BD-4774-AC9A-DF64028AE46D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69772-D39F-46EE-97DB-868B53F90B05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 x14ac:dyDescent="0.25">
      <c r="A2" s="1" t="s">
        <v>33</v>
      </c>
      <c r="B2" s="43" t="s">
        <v>38</v>
      </c>
      <c r="C2" s="44">
        <v>45738</v>
      </c>
      <c r="D2" s="45" t="s">
        <v>37</v>
      </c>
      <c r="E2" s="46">
        <v>191.001</v>
      </c>
      <c r="F2" s="47">
        <v>3</v>
      </c>
      <c r="G2" s="46">
        <v>190</v>
      </c>
      <c r="H2" s="47"/>
      <c r="I2" s="46">
        <v>187</v>
      </c>
      <c r="J2" s="47">
        <v>1</v>
      </c>
      <c r="K2" s="46">
        <v>191.001</v>
      </c>
      <c r="L2" s="47">
        <v>4</v>
      </c>
      <c r="M2" s="46"/>
      <c r="N2" s="47"/>
      <c r="O2" s="46"/>
      <c r="P2" s="47"/>
      <c r="Q2" s="48">
        <v>4</v>
      </c>
      <c r="R2" s="48">
        <v>759.00199999999995</v>
      </c>
      <c r="S2" s="49">
        <v>189.75049999999999</v>
      </c>
      <c r="T2" s="50">
        <v>8</v>
      </c>
      <c r="U2" s="51">
        <v>8</v>
      </c>
      <c r="V2" s="52">
        <v>197.75049999999999</v>
      </c>
    </row>
    <row r="4" spans="1:24" x14ac:dyDescent="0.25">
      <c r="Q4" s="32">
        <f>SUM(Q2:Q3)</f>
        <v>4</v>
      </c>
      <c r="R4" s="32">
        <f>SUM(R2:R3)</f>
        <v>759.00199999999995</v>
      </c>
      <c r="S4" s="33">
        <f>SUM(R4/Q4)</f>
        <v>189.75049999999999</v>
      </c>
      <c r="T4" s="32">
        <f>SUM(T2:T3)</f>
        <v>8</v>
      </c>
      <c r="U4" s="32">
        <f>SUM(U2:U3)</f>
        <v>8</v>
      </c>
      <c r="V4" s="34">
        <f>SUM(S4+U4)</f>
        <v>197.75049999999999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Tennessee 2025'!A1" display="Return to Rankings" xr:uid="{0771E7C0-AFF1-404A-B15D-DA4CED75FBB0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Tennessee 2025</vt:lpstr>
      <vt:lpstr>Bill Cornwell</vt:lpstr>
      <vt:lpstr>Danny Sissom</vt:lpstr>
      <vt:lpstr>Darrell Franchuk</vt:lpstr>
      <vt:lpstr>David Dockery</vt:lpstr>
      <vt:lpstr>Jaymz Pogue</vt:lpstr>
      <vt:lpstr>Jim Haley</vt:lpstr>
      <vt:lpstr>Jim Parnell</vt:lpstr>
      <vt:lpstr>Neal McPaul</vt:lpstr>
      <vt:lpstr>Ricky Haley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2025-03-23T03:05:59Z</dcterms:modified>
</cp:coreProperties>
</file>