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2AB3206D-A0F0-40EC-8BD5-0E68F6A694A1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L 2025" sheetId="1" r:id="rId1"/>
    <sheet name="Bill Cornwell" sheetId="275" r:id="rId2"/>
    <sheet name="Bob Kennedy" sheetId="267" r:id="rId3"/>
    <sheet name="Bill Kennedy" sheetId="276" r:id="rId4"/>
    <sheet name="Claudia Escoto" sheetId="246" r:id="rId5"/>
    <sheet name="Curtis Jenkins" sheetId="260" r:id="rId6"/>
    <sheet name="David Hallman" sheetId="245" r:id="rId7"/>
    <sheet name="David Joe" sheetId="263" r:id="rId8"/>
    <sheet name="David Strother" sheetId="261" r:id="rId9"/>
    <sheet name="Dennis Cahill" sheetId="247" r:id="rId10"/>
    <sheet name="Dennis Pruett" sheetId="269" r:id="rId11"/>
    <sheet name="DJ Lemaster" sheetId="248" r:id="rId12"/>
    <sheet name="Foster Arvin" sheetId="274" r:id="rId13"/>
    <sheet name="Glen Dawson" sheetId="249" r:id="rId14"/>
    <sheet name="Greg Chesher" sheetId="264" r:id="rId15"/>
    <sheet name="Howard Wilson" sheetId="268" r:id="rId16"/>
    <sheet name="James Braddy" sheetId="250" r:id="rId17"/>
    <sheet name="Jamie Penton" sheetId="244" r:id="rId18"/>
    <sheet name="Jaymz Pogue" sheetId="277" r:id="rId19"/>
    <sheet name="Jerry Thompson" sheetId="257" r:id="rId20"/>
    <sheet name="Jesse Zwiebel" sheetId="251" r:id="rId21"/>
    <sheet name="Jim Mathews" sheetId="258" r:id="rId22"/>
    <sheet name="Jim Parnell" sheetId="278" r:id="rId23"/>
    <sheet name="Joe Yanez" sheetId="252" r:id="rId24"/>
    <sheet name="John Mullins" sheetId="270" r:id="rId25"/>
    <sheet name="Jon Griffin" sheetId="265" r:id="rId26"/>
    <sheet name="Juan Iracheta" sheetId="253" r:id="rId27"/>
    <sheet name="Louie Pinto" sheetId="254" r:id="rId28"/>
    <sheet name="Peter Wheeler" sheetId="271" r:id="rId29"/>
    <sheet name="Philip Beekley" sheetId="272" r:id="rId30"/>
    <sheet name="Robert Jackson" sheetId="255" r:id="rId31"/>
    <sheet name="Roger Snider" sheetId="259" r:id="rId32"/>
    <sheet name="Ronald Borden" sheetId="256" r:id="rId33"/>
    <sheet name="Tommy Fort" sheetId="262" r:id="rId34"/>
    <sheet name="Tony Kitchens" sheetId="266" r:id="rId35"/>
    <sheet name="Walter Smith" sheetId="273" r:id="rId36"/>
  </sheets>
  <definedNames>
    <definedName name="_xlnm._FilterDatabase" localSheetId="0" hidden="1">'OLL 2025'!$C$5:$I$5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I23" i="1"/>
  <c r="H23" i="1"/>
  <c r="G23" i="1"/>
  <c r="F23" i="1"/>
  <c r="E23" i="1"/>
  <c r="I41" i="1"/>
  <c r="H41" i="1"/>
  <c r="G41" i="1"/>
  <c r="F41" i="1"/>
  <c r="E41" i="1"/>
  <c r="I38" i="1"/>
  <c r="H38" i="1"/>
  <c r="G38" i="1"/>
  <c r="F38" i="1"/>
  <c r="E38" i="1"/>
  <c r="D34" i="1"/>
  <c r="U4" i="278"/>
  <c r="T4" i="278"/>
  <c r="R4" i="278"/>
  <c r="Q4" i="278"/>
  <c r="D23" i="1"/>
  <c r="U4" i="277"/>
  <c r="T4" i="277"/>
  <c r="R4" i="277"/>
  <c r="S4" i="277" s="1"/>
  <c r="V4" i="277" s="1"/>
  <c r="Q4" i="277"/>
  <c r="D41" i="1"/>
  <c r="U4" i="276"/>
  <c r="T4" i="276"/>
  <c r="R4" i="276"/>
  <c r="S4" i="276" s="1"/>
  <c r="V4" i="276" s="1"/>
  <c r="Q4" i="276"/>
  <c r="D38" i="1"/>
  <c r="U4" i="275"/>
  <c r="T4" i="275"/>
  <c r="R4" i="275"/>
  <c r="Q4" i="275"/>
  <c r="I18" i="1"/>
  <c r="H18" i="1"/>
  <c r="G18" i="1"/>
  <c r="F18" i="1"/>
  <c r="E18" i="1"/>
  <c r="I36" i="1"/>
  <c r="H36" i="1"/>
  <c r="G36" i="1"/>
  <c r="F36" i="1"/>
  <c r="E36" i="1"/>
  <c r="D18" i="1"/>
  <c r="U4" i="274"/>
  <c r="T4" i="274"/>
  <c r="R4" i="274"/>
  <c r="S4" i="274" s="1"/>
  <c r="V4" i="274" s="1"/>
  <c r="Q4" i="274"/>
  <c r="D36" i="1"/>
  <c r="I37" i="1"/>
  <c r="H37" i="1"/>
  <c r="G37" i="1"/>
  <c r="F37" i="1"/>
  <c r="E37" i="1"/>
  <c r="I30" i="1"/>
  <c r="H30" i="1"/>
  <c r="G30" i="1"/>
  <c r="F30" i="1"/>
  <c r="E30" i="1"/>
  <c r="I17" i="1"/>
  <c r="H17" i="1"/>
  <c r="G17" i="1"/>
  <c r="F17" i="1"/>
  <c r="E17" i="1"/>
  <c r="E29" i="1"/>
  <c r="G35" i="1"/>
  <c r="E35" i="1"/>
  <c r="I39" i="1"/>
  <c r="H39" i="1"/>
  <c r="G39" i="1"/>
  <c r="F39" i="1"/>
  <c r="E39" i="1"/>
  <c r="I42" i="1"/>
  <c r="H42" i="1"/>
  <c r="G42" i="1"/>
  <c r="F42" i="1"/>
  <c r="E42" i="1"/>
  <c r="D37" i="1"/>
  <c r="U4" i="273"/>
  <c r="T4" i="273"/>
  <c r="S4" i="273"/>
  <c r="V4" i="273" s="1"/>
  <c r="R4" i="273"/>
  <c r="Q4" i="273"/>
  <c r="D30" i="1"/>
  <c r="U4" i="272"/>
  <c r="T4" i="272"/>
  <c r="R4" i="272"/>
  <c r="S4" i="272" s="1"/>
  <c r="V4" i="272" s="1"/>
  <c r="Q4" i="272"/>
  <c r="D17" i="1"/>
  <c r="U4" i="271"/>
  <c r="T4" i="271"/>
  <c r="R4" i="271"/>
  <c r="Q4" i="271"/>
  <c r="U5" i="270"/>
  <c r="H29" i="1" s="1"/>
  <c r="T5" i="270"/>
  <c r="G29" i="1" s="1"/>
  <c r="R5" i="270"/>
  <c r="S5" i="270" s="1"/>
  <c r="V5" i="270" s="1"/>
  <c r="I29" i="1" s="1"/>
  <c r="Q5" i="270"/>
  <c r="D29" i="1" s="1"/>
  <c r="U4" i="269"/>
  <c r="H35" i="1" s="1"/>
  <c r="T4" i="269"/>
  <c r="R4" i="269"/>
  <c r="Q4" i="269"/>
  <c r="D35" i="1" s="1"/>
  <c r="D39" i="1"/>
  <c r="U4" i="268"/>
  <c r="T4" i="268"/>
  <c r="R4" i="268"/>
  <c r="S4" i="268" s="1"/>
  <c r="V4" i="268" s="1"/>
  <c r="Q4" i="268"/>
  <c r="D42" i="1"/>
  <c r="U4" i="267"/>
  <c r="T4" i="267"/>
  <c r="R4" i="267"/>
  <c r="S4" i="267" s="1"/>
  <c r="V4" i="267" s="1"/>
  <c r="Q4" i="267"/>
  <c r="H33" i="1"/>
  <c r="G33" i="1"/>
  <c r="E33" i="1"/>
  <c r="I31" i="1"/>
  <c r="H31" i="1"/>
  <c r="G31" i="1"/>
  <c r="F31" i="1"/>
  <c r="E31" i="1"/>
  <c r="I22" i="1"/>
  <c r="H22" i="1"/>
  <c r="G22" i="1"/>
  <c r="F22" i="1"/>
  <c r="E22" i="1"/>
  <c r="I27" i="1"/>
  <c r="H27" i="1"/>
  <c r="G27" i="1"/>
  <c r="F27" i="1"/>
  <c r="E27" i="1"/>
  <c r="U5" i="266"/>
  <c r="T5" i="266"/>
  <c r="R5" i="266"/>
  <c r="Q5" i="266"/>
  <c r="D33" i="1" s="1"/>
  <c r="D31" i="1"/>
  <c r="U4" i="265"/>
  <c r="T4" i="265"/>
  <c r="R4" i="265"/>
  <c r="Q4" i="265"/>
  <c r="S4" i="265" s="1"/>
  <c r="V4" i="265" s="1"/>
  <c r="D22" i="1"/>
  <c r="U4" i="264"/>
  <c r="T4" i="264"/>
  <c r="R4" i="264"/>
  <c r="S4" i="264" s="1"/>
  <c r="V4" i="264" s="1"/>
  <c r="Q4" i="264"/>
  <c r="D27" i="1"/>
  <c r="U4" i="263"/>
  <c r="T4" i="263"/>
  <c r="R4" i="263"/>
  <c r="Q4" i="263"/>
  <c r="I28" i="1"/>
  <c r="H28" i="1"/>
  <c r="G28" i="1"/>
  <c r="F28" i="1"/>
  <c r="E28" i="1"/>
  <c r="I21" i="1"/>
  <c r="H21" i="1"/>
  <c r="G21" i="1"/>
  <c r="F21" i="1"/>
  <c r="E21" i="1"/>
  <c r="D28" i="1"/>
  <c r="U4" i="262"/>
  <c r="T4" i="262"/>
  <c r="R4" i="262"/>
  <c r="S4" i="262" s="1"/>
  <c r="V4" i="262" s="1"/>
  <c r="Q4" i="262"/>
  <c r="U6" i="261"/>
  <c r="H12" i="1" s="1"/>
  <c r="T6" i="261"/>
  <c r="G12" i="1" s="1"/>
  <c r="R6" i="261"/>
  <c r="E12" i="1" s="1"/>
  <c r="Q6" i="261"/>
  <c r="D12" i="1" s="1"/>
  <c r="D21" i="1"/>
  <c r="U4" i="260"/>
  <c r="T4" i="260"/>
  <c r="R4" i="260"/>
  <c r="S4" i="260" s="1"/>
  <c r="V4" i="260" s="1"/>
  <c r="Q4" i="260"/>
  <c r="D15" i="1"/>
  <c r="U5" i="259"/>
  <c r="H15" i="1" s="1"/>
  <c r="T5" i="259"/>
  <c r="G15" i="1" s="1"/>
  <c r="R5" i="259"/>
  <c r="E15" i="1" s="1"/>
  <c r="Q5" i="259"/>
  <c r="U7" i="258"/>
  <c r="H11" i="1" s="1"/>
  <c r="T7" i="258"/>
  <c r="G11" i="1" s="1"/>
  <c r="R7" i="258"/>
  <c r="Q7" i="258"/>
  <c r="D11" i="1" s="1"/>
  <c r="U5" i="257"/>
  <c r="H13" i="1" s="1"/>
  <c r="T5" i="257"/>
  <c r="G13" i="1" s="1"/>
  <c r="R5" i="257"/>
  <c r="E13" i="1" s="1"/>
  <c r="Q5" i="257"/>
  <c r="D13" i="1" s="1"/>
  <c r="I20" i="1"/>
  <c r="H20" i="1"/>
  <c r="G20" i="1"/>
  <c r="F20" i="1"/>
  <c r="E20" i="1"/>
  <c r="G32" i="1"/>
  <c r="I24" i="1"/>
  <c r="H24" i="1"/>
  <c r="G24" i="1"/>
  <c r="F24" i="1"/>
  <c r="E24" i="1"/>
  <c r="G10" i="1"/>
  <c r="I40" i="1"/>
  <c r="H40" i="1"/>
  <c r="G40" i="1"/>
  <c r="F40" i="1"/>
  <c r="E40" i="1"/>
  <c r="H9" i="1"/>
  <c r="G9" i="1"/>
  <c r="I25" i="1"/>
  <c r="H25" i="1"/>
  <c r="G25" i="1"/>
  <c r="F25" i="1"/>
  <c r="E25" i="1"/>
  <c r="I16" i="1"/>
  <c r="H16" i="1"/>
  <c r="G16" i="1"/>
  <c r="F16" i="1"/>
  <c r="E16" i="1"/>
  <c r="H14" i="1"/>
  <c r="G14" i="1"/>
  <c r="I26" i="1"/>
  <c r="H26" i="1"/>
  <c r="G26" i="1"/>
  <c r="F26" i="1"/>
  <c r="E26" i="1"/>
  <c r="H19" i="1"/>
  <c r="G19" i="1"/>
  <c r="D20" i="1"/>
  <c r="U4" i="256"/>
  <c r="T4" i="256"/>
  <c r="R4" i="256"/>
  <c r="S4" i="256" s="1"/>
  <c r="V4" i="256" s="1"/>
  <c r="Q4" i="256"/>
  <c r="U5" i="255"/>
  <c r="H32" i="1" s="1"/>
  <c r="T5" i="255"/>
  <c r="R5" i="255"/>
  <c r="Q5" i="255"/>
  <c r="D32" i="1" s="1"/>
  <c r="D24" i="1"/>
  <c r="U4" i="254"/>
  <c r="T4" i="254"/>
  <c r="R4" i="254"/>
  <c r="S4" i="254" s="1"/>
  <c r="V4" i="254" s="1"/>
  <c r="Q4" i="254"/>
  <c r="U7" i="253"/>
  <c r="H10" i="1" s="1"/>
  <c r="T7" i="253"/>
  <c r="R7" i="253"/>
  <c r="E10" i="1" s="1"/>
  <c r="Q7" i="253"/>
  <c r="D10" i="1" s="1"/>
  <c r="D40" i="1"/>
  <c r="U4" i="252"/>
  <c r="T4" i="252"/>
  <c r="R4" i="252"/>
  <c r="S4" i="252" s="1"/>
  <c r="V4" i="252" s="1"/>
  <c r="Q4" i="252"/>
  <c r="U6" i="251"/>
  <c r="T6" i="251"/>
  <c r="R6" i="251"/>
  <c r="S6" i="251" s="1"/>
  <c r="V6" i="251" s="1"/>
  <c r="I9" i="1" s="1"/>
  <c r="Q6" i="251"/>
  <c r="D9" i="1" s="1"/>
  <c r="D25" i="1"/>
  <c r="U4" i="250"/>
  <c r="T4" i="250"/>
  <c r="R4" i="250"/>
  <c r="S4" i="250" s="1"/>
  <c r="V4" i="250" s="1"/>
  <c r="Q4" i="250"/>
  <c r="D16" i="1"/>
  <c r="U4" i="249"/>
  <c r="T4" i="249"/>
  <c r="R4" i="249"/>
  <c r="S4" i="249" s="1"/>
  <c r="V4" i="249" s="1"/>
  <c r="Q4" i="249"/>
  <c r="U6" i="248"/>
  <c r="T6" i="248"/>
  <c r="R6" i="248"/>
  <c r="Q6" i="248"/>
  <c r="D14" i="1" s="1"/>
  <c r="D26" i="1"/>
  <c r="U4" i="247"/>
  <c r="T4" i="247"/>
  <c r="R4" i="247"/>
  <c r="Q4" i="247"/>
  <c r="U5" i="246"/>
  <c r="T5" i="246"/>
  <c r="R5" i="246"/>
  <c r="E19" i="1" s="1"/>
  <c r="Q5" i="246"/>
  <c r="D19" i="1" s="1"/>
  <c r="U15" i="245"/>
  <c r="H7" i="1" s="1"/>
  <c r="T15" i="245"/>
  <c r="G7" i="1" s="1"/>
  <c r="R15" i="245"/>
  <c r="E7" i="1" s="1"/>
  <c r="Q15" i="245"/>
  <c r="D7" i="1" s="1"/>
  <c r="U15" i="244"/>
  <c r="H6" i="1" s="1"/>
  <c r="T15" i="244"/>
  <c r="G6" i="1" s="1"/>
  <c r="R15" i="244"/>
  <c r="E6" i="1" s="1"/>
  <c r="Q15" i="244"/>
  <c r="D6" i="1" s="1"/>
  <c r="S4" i="278" l="1"/>
  <c r="V4" i="278" s="1"/>
  <c r="S4" i="275"/>
  <c r="V4" i="275" s="1"/>
  <c r="S5" i="266"/>
  <c r="S4" i="269"/>
  <c r="F29" i="1"/>
  <c r="S4" i="271"/>
  <c r="V4" i="271" s="1"/>
  <c r="S7" i="258"/>
  <c r="E11" i="1"/>
  <c r="F9" i="1"/>
  <c r="E9" i="1"/>
  <c r="S6" i="248"/>
  <c r="E14" i="1"/>
  <c r="S4" i="263"/>
  <c r="V4" i="263" s="1"/>
  <c r="S6" i="261"/>
  <c r="S5" i="255"/>
  <c r="E32" i="1"/>
  <c r="S5" i="259"/>
  <c r="S5" i="257"/>
  <c r="S7" i="253"/>
  <c r="S4" i="247"/>
  <c r="V4" i="247" s="1"/>
  <c r="S5" i="246"/>
  <c r="S15" i="244"/>
  <c r="S15" i="245"/>
  <c r="V5" i="266" l="1"/>
  <c r="I33" i="1" s="1"/>
  <c r="F33" i="1"/>
  <c r="V4" i="269"/>
  <c r="I35" i="1" s="1"/>
  <c r="F35" i="1"/>
  <c r="V5" i="259"/>
  <c r="I15" i="1" s="1"/>
  <c r="F15" i="1"/>
  <c r="V5" i="257"/>
  <c r="I13" i="1" s="1"/>
  <c r="F13" i="1"/>
  <c r="V7" i="258"/>
  <c r="I11" i="1" s="1"/>
  <c r="F11" i="1"/>
  <c r="V6" i="248"/>
  <c r="I14" i="1" s="1"/>
  <c r="F14" i="1"/>
  <c r="V6" i="261"/>
  <c r="I12" i="1" s="1"/>
  <c r="F12" i="1"/>
  <c r="V5" i="246"/>
  <c r="I19" i="1" s="1"/>
  <c r="F19" i="1"/>
  <c r="V5" i="255"/>
  <c r="I32" i="1" s="1"/>
  <c r="F32" i="1"/>
  <c r="V7" i="253"/>
  <c r="I10" i="1" s="1"/>
  <c r="F10" i="1"/>
  <c r="V15" i="244"/>
  <c r="I6" i="1" s="1"/>
  <c r="F6" i="1"/>
  <c r="V15" i="245"/>
  <c r="I7" i="1" s="1"/>
  <c r="F7" i="1"/>
</calcChain>
</file>

<file path=xl/sharedStrings.xml><?xml version="1.0" encoding="utf-8"?>
<sst xmlns="http://schemas.openxmlformats.org/spreadsheetml/2006/main" count="1113" uniqueCount="76">
  <si>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</si>
  <si>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</si>
  <si>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</si>
  <si>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</si>
  <si>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</si>
  <si>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</si>
  <si>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</si>
  <si>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</si>
  <si>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</si>
  <si>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</si>
  <si>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</si>
  <si>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</si>
  <si>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</si>
  <si>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</si>
  <si>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</si>
  <si>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</si>
  <si>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</si>
  <si>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</si>
  <si>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</si>
  <si>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</si>
  <si>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</si>
  <si>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</si>
  <si>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</si>
  <si>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</si>
  <si>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</si>
  <si>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X-Count</t>
  </si>
  <si>
    <t>Jamie Penton</t>
  </si>
  <si>
    <t>David Hallman</t>
  </si>
  <si>
    <t>Return to Rankings</t>
  </si>
  <si>
    <t>ABRA NATIONAL OUTLAW LITE RANKING 2025</t>
  </si>
  <si>
    <t>Claudia Escoto</t>
  </si>
  <si>
    <t>Boerne, TX</t>
  </si>
  <si>
    <t>Dennis Cahill</t>
  </si>
  <si>
    <t>DJ Lemaster</t>
  </si>
  <si>
    <t>Glen Dawson</t>
  </si>
  <si>
    <t>James Braddy</t>
  </si>
  <si>
    <t>Jesse Zwiebel</t>
  </si>
  <si>
    <t>Joe Yanez</t>
  </si>
  <si>
    <t>Juan Iracheta</t>
  </si>
  <si>
    <t>Louie Pinto</t>
  </si>
  <si>
    <t>Robert Jackson</t>
  </si>
  <si>
    <t>Ronald Borden</t>
  </si>
  <si>
    <t>Jackson, KY</t>
  </si>
  <si>
    <t>Biloxi, MS</t>
  </si>
  <si>
    <t>San Angelo, TX</t>
  </si>
  <si>
    <t>Edinburg, TX</t>
  </si>
  <si>
    <t>Jerry Thompson</t>
  </si>
  <si>
    <t>Jim Mathews</t>
  </si>
  <si>
    <t>Roger Snider</t>
  </si>
  <si>
    <t>Elberton, GA</t>
  </si>
  <si>
    <t>Curtis Jenkins</t>
  </si>
  <si>
    <t>David Strother</t>
  </si>
  <si>
    <t>Tommy Fort</t>
  </si>
  <si>
    <t>David Joe</t>
  </si>
  <si>
    <t>Greg Chesher</t>
  </si>
  <si>
    <t>Jon Griffin</t>
  </si>
  <si>
    <t>Tony Kitchens</t>
  </si>
  <si>
    <t>Hurt, VA</t>
  </si>
  <si>
    <t>Bob Kennedy</t>
  </si>
  <si>
    <t>Howard Wilson</t>
  </si>
  <si>
    <t>John Hovan</t>
  </si>
  <si>
    <t>John Mullins</t>
  </si>
  <si>
    <t>Peter Wheeler</t>
  </si>
  <si>
    <t>Philip Beekley</t>
  </si>
  <si>
    <t>Walter Smith</t>
  </si>
  <si>
    <t>Belton, SC</t>
  </si>
  <si>
    <t>Jim Matthews</t>
  </si>
  <si>
    <t>Dennis Pruett</t>
  </si>
  <si>
    <t>Foster Arvin</t>
  </si>
  <si>
    <t>Louisville, KY</t>
  </si>
  <si>
    <t>DJ LeMaster</t>
  </si>
  <si>
    <t>Bill Cornwell</t>
  </si>
  <si>
    <t>BW Kennedy</t>
  </si>
  <si>
    <t>Jaymz Pogue</t>
  </si>
  <si>
    <t>Jim Parnell</t>
  </si>
  <si>
    <t>Madisonville,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</si>
</sst>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1" applyFont="1" applyFill="1" applyBorder="1" applyAlignment="1" applyProtection="1">
      <alignment horizontal="center"/>
      <protection locked="0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42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/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56" t="s">
        <v>29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9</v>
      </c>
      <c r="B3" s="59"/>
      <c r="C3" s="59"/>
      <c r="D3" s="59"/>
      <c r="E3" s="59"/>
      <c r="F3" s="59"/>
      <c r="G3" s="59"/>
      <c r="H3" s="59"/>
      <c r="I3" s="59"/>
    </row>
    <row r="4" spans="1:9" ht="18" x14ac:dyDescent="0.25">
      <c r="A4" s="10"/>
      <c r="B4" s="10"/>
      <c r="C4" s="10"/>
      <c r="D4" s="13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25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12</v>
      </c>
      <c r="C6" s="17" t="s">
        <v>26</v>
      </c>
      <c r="D6" s="20">
        <f>SUM('Jamie Penton'!Q15)</f>
        <v>42</v>
      </c>
      <c r="E6" s="20">
        <f>SUM('Jamie Penton'!R15)</f>
        <v>8192</v>
      </c>
      <c r="F6" s="19">
        <f>SUM('Jamie Penton'!S15)</f>
        <v>195.04761904761904</v>
      </c>
      <c r="G6" s="20">
        <f>SUM('Jamie Penton'!T15)</f>
        <v>98</v>
      </c>
      <c r="H6" s="20">
        <f>SUM('Jamie Penton'!U15)</f>
        <v>126</v>
      </c>
      <c r="I6" s="19">
        <f>SUM('Jamie Penton'!V15)</f>
        <v>321.04761904761904</v>
      </c>
    </row>
    <row r="7" spans="1:9" x14ac:dyDescent="0.25">
      <c r="A7" s="18">
        <v>2</v>
      </c>
      <c r="B7" s="18" t="s">
        <v>12</v>
      </c>
      <c r="C7" s="17" t="s">
        <v>27</v>
      </c>
      <c r="D7" s="20">
        <f>SUM('David Hallman'!Q15)</f>
        <v>40</v>
      </c>
      <c r="E7" s="20">
        <f>SUM('David Hallman'!R15)</f>
        <v>7390.0010000000002</v>
      </c>
      <c r="F7" s="19">
        <f>SUM('David Hallman'!S15)</f>
        <v>184.75002499999999</v>
      </c>
      <c r="G7" s="20">
        <f>SUM('David Hallman'!T15)</f>
        <v>43</v>
      </c>
      <c r="H7" s="20">
        <f>SUM('David Hallman'!U15)</f>
        <v>52</v>
      </c>
      <c r="I7" s="19">
        <f>SUM('David Hallman'!V15)</f>
        <v>236.75002499999999</v>
      </c>
    </row>
    <row r="8" spans="1:9" x14ac:dyDescent="0.25">
      <c r="A8" s="39"/>
      <c r="B8" s="39"/>
      <c r="C8" s="40"/>
      <c r="D8" s="41"/>
      <c r="E8" s="41"/>
      <c r="F8" s="42"/>
      <c r="G8" s="41"/>
      <c r="H8" s="41"/>
      <c r="I8" s="42"/>
    </row>
    <row r="9" spans="1:9" x14ac:dyDescent="0.25">
      <c r="A9" s="18">
        <v>3</v>
      </c>
      <c r="B9" s="18" t="s">
        <v>12</v>
      </c>
      <c r="C9" s="17" t="s">
        <v>36</v>
      </c>
      <c r="D9" s="20">
        <f>SUM('Jesse Zwiebel'!Q6)</f>
        <v>12</v>
      </c>
      <c r="E9" s="20">
        <f>SUM('Jesse Zwiebel'!R6)</f>
        <v>2308.0010000000002</v>
      </c>
      <c r="F9" s="19">
        <f>SUM('Jesse Zwiebel'!S6)</f>
        <v>192.33341666666669</v>
      </c>
      <c r="G9" s="20">
        <f>SUM('Jesse Zwiebel'!T6)</f>
        <v>20</v>
      </c>
      <c r="H9" s="20">
        <f>SUM('Jesse Zwiebel'!U6)</f>
        <v>33</v>
      </c>
      <c r="I9" s="19">
        <f>SUM('Jesse Zwiebel'!V6)</f>
        <v>225.33341666666669</v>
      </c>
    </row>
    <row r="10" spans="1:9" x14ac:dyDescent="0.25">
      <c r="A10" s="18">
        <v>4</v>
      </c>
      <c r="B10" s="18" t="s">
        <v>12</v>
      </c>
      <c r="C10" s="17" t="s">
        <v>38</v>
      </c>
      <c r="D10" s="20">
        <f>SUM('Juan Iracheta'!Q7)</f>
        <v>16</v>
      </c>
      <c r="E10" s="20">
        <f>SUM('Juan Iracheta'!R7)</f>
        <v>2973.002</v>
      </c>
      <c r="F10" s="19">
        <f>SUM('Juan Iracheta'!S7)</f>
        <v>185.812625</v>
      </c>
      <c r="G10" s="20">
        <f>SUM('Juan Iracheta'!T7)</f>
        <v>20</v>
      </c>
      <c r="H10" s="20">
        <f>SUM('Juan Iracheta'!U7)</f>
        <v>34</v>
      </c>
      <c r="I10" s="19">
        <f>SUM('Juan Iracheta'!V7)</f>
        <v>219.812625</v>
      </c>
    </row>
    <row r="11" spans="1:9" x14ac:dyDescent="0.25">
      <c r="A11" s="18">
        <v>5</v>
      </c>
      <c r="B11" s="18" t="s">
        <v>12</v>
      </c>
      <c r="C11" s="17" t="s">
        <v>47</v>
      </c>
      <c r="D11" s="20">
        <f>SUM('Jim Mathews'!Q7)</f>
        <v>16</v>
      </c>
      <c r="E11" s="20">
        <f>SUM('Jim Mathews'!R7)</f>
        <v>3003</v>
      </c>
      <c r="F11" s="19">
        <f>SUM('Jim Mathews'!S7)</f>
        <v>187.6875</v>
      </c>
      <c r="G11" s="20">
        <f>SUM('Jim Mathews'!T7)</f>
        <v>13</v>
      </c>
      <c r="H11" s="20">
        <f>SUM('Jim Mathews'!U7)</f>
        <v>30</v>
      </c>
      <c r="I11" s="19">
        <f>SUM('Jim Mathews'!V7)</f>
        <v>217.6875</v>
      </c>
    </row>
    <row r="12" spans="1:9" x14ac:dyDescent="0.25">
      <c r="A12" s="18">
        <v>6</v>
      </c>
      <c r="B12" s="18" t="s">
        <v>12</v>
      </c>
      <c r="C12" s="17" t="s">
        <v>51</v>
      </c>
      <c r="D12" s="20">
        <f>SUM('David Strother'!Q6)</f>
        <v>12</v>
      </c>
      <c r="E12" s="20">
        <f>SUM('David Strother'!R6)</f>
        <v>2269</v>
      </c>
      <c r="F12" s="19">
        <f>SUM('David Strother'!S6)</f>
        <v>189.08333333333334</v>
      </c>
      <c r="G12" s="20">
        <f>SUM('David Strother'!T6)</f>
        <v>16</v>
      </c>
      <c r="H12" s="20">
        <f>SUM('David Strother'!U6)</f>
        <v>23</v>
      </c>
      <c r="I12" s="19">
        <f>SUM('David Strother'!V6)</f>
        <v>212.08333333333334</v>
      </c>
    </row>
    <row r="13" spans="1:9" x14ac:dyDescent="0.25">
      <c r="A13" s="18">
        <v>7</v>
      </c>
      <c r="B13" s="18" t="s">
        <v>12</v>
      </c>
      <c r="C13" s="17" t="s">
        <v>46</v>
      </c>
      <c r="D13" s="20">
        <f>SUM('Jerry Thompson'!Q5)</f>
        <v>10</v>
      </c>
      <c r="E13" s="20">
        <f>SUM('Jerry Thompson'!R5)</f>
        <v>1889</v>
      </c>
      <c r="F13" s="19">
        <f>SUM('Jerry Thompson'!S5)</f>
        <v>188.9</v>
      </c>
      <c r="G13" s="20">
        <f>SUM('Jerry Thompson'!T5)</f>
        <v>11</v>
      </c>
      <c r="H13" s="20">
        <f>SUM('Jerry Thompson'!U5)</f>
        <v>21</v>
      </c>
      <c r="I13" s="19">
        <f>SUM('Jerry Thompson'!V5)</f>
        <v>209.9</v>
      </c>
    </row>
    <row r="14" spans="1:9" x14ac:dyDescent="0.25">
      <c r="A14" s="18">
        <v>8</v>
      </c>
      <c r="B14" s="18" t="s">
        <v>12</v>
      </c>
      <c r="C14" s="17" t="s">
        <v>33</v>
      </c>
      <c r="D14" s="20">
        <f>SUM('DJ Lemaster'!Q6)</f>
        <v>12</v>
      </c>
      <c r="E14" s="20">
        <f>SUM('DJ Lemaster'!R6)</f>
        <v>2250</v>
      </c>
      <c r="F14" s="19">
        <f>SUM('DJ Lemaster'!S6)</f>
        <v>187.5</v>
      </c>
      <c r="G14" s="20">
        <f>SUM('DJ Lemaster'!T6)</f>
        <v>10</v>
      </c>
      <c r="H14" s="20">
        <f>SUM('DJ Lemaster'!U6)</f>
        <v>20</v>
      </c>
      <c r="I14" s="19">
        <f>SUM('DJ Lemaster'!V6)</f>
        <v>207.5</v>
      </c>
    </row>
    <row r="15" spans="1:9" x14ac:dyDescent="0.25">
      <c r="A15" s="18">
        <v>9</v>
      </c>
      <c r="B15" s="18" t="s">
        <v>12</v>
      </c>
      <c r="C15" s="17" t="s">
        <v>48</v>
      </c>
      <c r="D15" s="20">
        <f>SUM('Roger Snider'!Q5)</f>
        <v>10</v>
      </c>
      <c r="E15" s="20">
        <f>SUM('Roger Snider'!R5)</f>
        <v>1877</v>
      </c>
      <c r="F15" s="19">
        <f>SUM('Roger Snider'!S5)</f>
        <v>187.7</v>
      </c>
      <c r="G15" s="20">
        <f>SUM('Roger Snider'!T5)</f>
        <v>13</v>
      </c>
      <c r="H15" s="20">
        <f>SUM('Roger Snider'!U5)</f>
        <v>17</v>
      </c>
      <c r="I15" s="19">
        <f>SUM('Roger Snider'!V5)</f>
        <v>204.7</v>
      </c>
    </row>
    <row r="16" spans="1:9" x14ac:dyDescent="0.25">
      <c r="A16" s="18">
        <v>10</v>
      </c>
      <c r="B16" s="18" t="s">
        <v>12</v>
      </c>
      <c r="C16" s="17" t="s">
        <v>34</v>
      </c>
      <c r="D16" s="20">
        <f>SUM('Glen Dawson'!Q4)</f>
        <v>4</v>
      </c>
      <c r="E16" s="20">
        <f>SUM('Glen Dawson'!R4)</f>
        <v>769</v>
      </c>
      <c r="F16" s="19">
        <f>SUM('Glen Dawson'!S4)</f>
        <v>192.25</v>
      </c>
      <c r="G16" s="20">
        <f>SUM('Glen Dawson'!T4)</f>
        <v>0</v>
      </c>
      <c r="H16" s="20">
        <f>SUM('Glen Dawson'!U4)</f>
        <v>11</v>
      </c>
      <c r="I16" s="19">
        <f>SUM('Glen Dawson'!V4)</f>
        <v>203.25</v>
      </c>
    </row>
    <row r="17" spans="1:9" x14ac:dyDescent="0.25">
      <c r="A17" s="18">
        <v>11</v>
      </c>
      <c r="B17" s="18" t="s">
        <v>12</v>
      </c>
      <c r="C17" s="17" t="s">
        <v>62</v>
      </c>
      <c r="D17" s="20">
        <f>SUM('Peter Wheeler'!Q4)</f>
        <v>4</v>
      </c>
      <c r="E17" s="20">
        <f>SUM('Peter Wheeler'!R4)</f>
        <v>758</v>
      </c>
      <c r="F17" s="19">
        <f>SUM('Peter Wheeler'!S4)</f>
        <v>189.5</v>
      </c>
      <c r="G17" s="20">
        <f>SUM('Peter Wheeler'!T4)</f>
        <v>4</v>
      </c>
      <c r="H17" s="20">
        <f>SUM('Peter Wheeler'!U4)</f>
        <v>13</v>
      </c>
      <c r="I17" s="19">
        <f>SUM('Peter Wheeler'!V4)</f>
        <v>202.5</v>
      </c>
    </row>
    <row r="18" spans="1:9" x14ac:dyDescent="0.25">
      <c r="A18" s="18">
        <v>12</v>
      </c>
      <c r="B18" s="18" t="s">
        <v>12</v>
      </c>
      <c r="C18" s="17" t="s">
        <v>68</v>
      </c>
      <c r="D18" s="20">
        <f>SUM('Foster Arvin'!Q4)</f>
        <v>4</v>
      </c>
      <c r="E18" s="20">
        <f>SUM('Foster Arvin'!R4)</f>
        <v>769</v>
      </c>
      <c r="F18" s="19">
        <f>SUM('Foster Arvin'!S4)</f>
        <v>192.25</v>
      </c>
      <c r="G18" s="20">
        <f>SUM('Foster Arvin'!T4)</f>
        <v>8</v>
      </c>
      <c r="H18" s="20">
        <f>SUM('Foster Arvin'!U4)</f>
        <v>9</v>
      </c>
      <c r="I18" s="19">
        <f>SUM('Foster Arvin'!V4)</f>
        <v>201.25</v>
      </c>
    </row>
    <row r="19" spans="1:9" x14ac:dyDescent="0.25">
      <c r="A19" s="18">
        <v>13</v>
      </c>
      <c r="B19" s="18" t="s">
        <v>12</v>
      </c>
      <c r="C19" s="17" t="s">
        <v>30</v>
      </c>
      <c r="D19" s="20">
        <f>SUM('Claudia Escoto'!Q5)</f>
        <v>8</v>
      </c>
      <c r="E19" s="20">
        <f>SUM('Claudia Escoto'!R5)</f>
        <v>1480</v>
      </c>
      <c r="F19" s="19">
        <f>SUM('Claudia Escoto'!S5)</f>
        <v>185</v>
      </c>
      <c r="G19" s="20">
        <f>SUM('Claudia Escoto'!T5)</f>
        <v>5</v>
      </c>
      <c r="H19" s="20">
        <f>SUM('Claudia Escoto'!U5)</f>
        <v>12</v>
      </c>
      <c r="I19" s="19">
        <f>SUM('Claudia Escoto'!V5)</f>
        <v>197</v>
      </c>
    </row>
    <row r="20" spans="1:9" x14ac:dyDescent="0.25">
      <c r="A20" s="18">
        <v>14</v>
      </c>
      <c r="B20" s="18" t="s">
        <v>12</v>
      </c>
      <c r="C20" s="17" t="s">
        <v>41</v>
      </c>
      <c r="D20" s="20">
        <f>SUM('Ronald Borden'!Q4)</f>
        <v>4</v>
      </c>
      <c r="E20" s="20">
        <f>SUM('Ronald Borden'!R4)</f>
        <v>759.00099999999998</v>
      </c>
      <c r="F20" s="19">
        <f>SUM('Ronald Borden'!S4)</f>
        <v>189.75024999999999</v>
      </c>
      <c r="G20" s="20">
        <f>SUM('Ronald Borden'!T4)</f>
        <v>5</v>
      </c>
      <c r="H20" s="20">
        <f>SUM('Ronald Borden'!U4)</f>
        <v>7</v>
      </c>
      <c r="I20" s="19">
        <f>SUM('Ronald Borden'!V4)</f>
        <v>196.75024999999999</v>
      </c>
    </row>
    <row r="21" spans="1:9" x14ac:dyDescent="0.25">
      <c r="A21" s="18">
        <v>15</v>
      </c>
      <c r="B21" s="18" t="s">
        <v>12</v>
      </c>
      <c r="C21" s="17" t="s">
        <v>50</v>
      </c>
      <c r="D21" s="20">
        <f>SUM('Curtis Jenkins'!Q4)</f>
        <v>4</v>
      </c>
      <c r="E21" s="20">
        <f>SUM('Curtis Jenkins'!R4)</f>
        <v>767</v>
      </c>
      <c r="F21" s="19">
        <f>SUM('Curtis Jenkins'!S4)</f>
        <v>191.75</v>
      </c>
      <c r="G21" s="20">
        <f>SUM('Curtis Jenkins'!T4)</f>
        <v>8</v>
      </c>
      <c r="H21" s="20">
        <f>SUM('Curtis Jenkins'!U4)</f>
        <v>4</v>
      </c>
      <c r="I21" s="19">
        <f>SUM('Curtis Jenkins'!V4)</f>
        <v>195.75</v>
      </c>
    </row>
    <row r="22" spans="1:9" x14ac:dyDescent="0.25">
      <c r="A22" s="18">
        <v>16</v>
      </c>
      <c r="B22" s="18" t="s">
        <v>12</v>
      </c>
      <c r="C22" s="17" t="s">
        <v>54</v>
      </c>
      <c r="D22" s="20">
        <f>SUM('Greg Chesher'!Q4)</f>
        <v>4</v>
      </c>
      <c r="E22" s="20">
        <f>SUM('Greg Chesher'!R4)</f>
        <v>747</v>
      </c>
      <c r="F22" s="19">
        <f>SUM('Greg Chesher'!S4)</f>
        <v>186.75</v>
      </c>
      <c r="G22" s="20">
        <f>SUM('Greg Chesher'!T4)</f>
        <v>5</v>
      </c>
      <c r="H22" s="20">
        <f>SUM('Greg Chesher'!U4)</f>
        <v>9</v>
      </c>
      <c r="I22" s="19">
        <f>SUM('Greg Chesher'!V4)</f>
        <v>195.75</v>
      </c>
    </row>
    <row r="23" spans="1:9" x14ac:dyDescent="0.25">
      <c r="A23" s="18">
        <v>17</v>
      </c>
      <c r="B23" s="18" t="s">
        <v>12</v>
      </c>
      <c r="C23" s="17" t="s">
        <v>73</v>
      </c>
      <c r="D23" s="20">
        <f>SUM('Jaymz Pogue'!Q4)</f>
        <v>4</v>
      </c>
      <c r="E23" s="20">
        <f>SUM('Jaymz Pogue'!R4)</f>
        <v>738.00099999999998</v>
      </c>
      <c r="F23" s="19">
        <f>SUM('Jaymz Pogue'!S4)</f>
        <v>184.50024999999999</v>
      </c>
      <c r="G23" s="20">
        <f>SUM('Jaymz Pogue'!T4)</f>
        <v>3</v>
      </c>
      <c r="H23" s="20">
        <f>SUM('Jaymz Pogue'!U4)</f>
        <v>11</v>
      </c>
      <c r="I23" s="19">
        <f>SUM('Jaymz Pogue'!V4)</f>
        <v>195.50024999999999</v>
      </c>
    </row>
    <row r="24" spans="1:9" x14ac:dyDescent="0.25">
      <c r="A24" s="18">
        <v>18</v>
      </c>
      <c r="B24" s="18" t="s">
        <v>12</v>
      </c>
      <c r="C24" s="17" t="s">
        <v>39</v>
      </c>
      <c r="D24" s="20">
        <f>SUM('Louie Pinto'!Q4)</f>
        <v>4</v>
      </c>
      <c r="E24" s="20">
        <f>SUM('Louie Pinto'!R4)</f>
        <v>757</v>
      </c>
      <c r="F24" s="19">
        <f>SUM('Louie Pinto'!S4)</f>
        <v>189.25</v>
      </c>
      <c r="G24" s="20">
        <f>SUM('Louie Pinto'!T4)</f>
        <v>0</v>
      </c>
      <c r="H24" s="20">
        <f>SUM('Louie Pinto'!U4)</f>
        <v>6</v>
      </c>
      <c r="I24" s="19">
        <f>SUM('Louie Pinto'!V4)</f>
        <v>195.25</v>
      </c>
    </row>
    <row r="25" spans="1:9" x14ac:dyDescent="0.25">
      <c r="A25" s="18">
        <v>19</v>
      </c>
      <c r="B25" s="18" t="s">
        <v>12</v>
      </c>
      <c r="C25" s="17" t="s">
        <v>35</v>
      </c>
      <c r="D25" s="20">
        <f>SUM('James Braddy'!Q4)</f>
        <v>4</v>
      </c>
      <c r="E25" s="20">
        <f>SUM('James Braddy'!R4)</f>
        <v>756</v>
      </c>
      <c r="F25" s="19">
        <f>SUM('James Braddy'!S4)</f>
        <v>189</v>
      </c>
      <c r="G25" s="20">
        <f>SUM('James Braddy'!T4)</f>
        <v>6</v>
      </c>
      <c r="H25" s="20">
        <f>SUM('James Braddy'!U4)</f>
        <v>6</v>
      </c>
      <c r="I25" s="19">
        <f>SUM('James Braddy'!V4)</f>
        <v>195</v>
      </c>
    </row>
    <row r="26" spans="1:9" x14ac:dyDescent="0.25">
      <c r="A26" s="18">
        <v>20</v>
      </c>
      <c r="B26" s="18" t="s">
        <v>12</v>
      </c>
      <c r="C26" s="17" t="s">
        <v>32</v>
      </c>
      <c r="D26" s="20">
        <f>SUM('Dennis Cahill'!Q4)</f>
        <v>4</v>
      </c>
      <c r="E26" s="20">
        <f>SUM('Dennis Cahill'!R4)</f>
        <v>755</v>
      </c>
      <c r="F26" s="19">
        <f>SUM('Dennis Cahill'!S4)</f>
        <v>188.75</v>
      </c>
      <c r="G26" s="20">
        <f>SUM('Dennis Cahill'!T4)</f>
        <v>8</v>
      </c>
      <c r="H26" s="20">
        <f>SUM('Dennis Cahill'!U4)</f>
        <v>5</v>
      </c>
      <c r="I26" s="19">
        <f>SUM('Dennis Cahill'!V4)</f>
        <v>193.75</v>
      </c>
    </row>
    <row r="27" spans="1:9" x14ac:dyDescent="0.25">
      <c r="A27" s="18">
        <v>21</v>
      </c>
      <c r="B27" s="18" t="s">
        <v>12</v>
      </c>
      <c r="C27" s="17" t="s">
        <v>53</v>
      </c>
      <c r="D27" s="20">
        <f>SUM('David Joe'!Q4)</f>
        <v>4</v>
      </c>
      <c r="E27" s="20">
        <f>SUM('David Joe'!R4)</f>
        <v>750</v>
      </c>
      <c r="F27" s="19">
        <f>SUM('David Joe'!S4)</f>
        <v>187.5</v>
      </c>
      <c r="G27" s="20">
        <f>SUM('David Joe'!T4)</f>
        <v>3</v>
      </c>
      <c r="H27" s="20">
        <f>SUM('David Joe'!U4)</f>
        <v>6</v>
      </c>
      <c r="I27" s="19">
        <f>SUM('David Joe'!V4)</f>
        <v>193.5</v>
      </c>
    </row>
    <row r="28" spans="1:9" x14ac:dyDescent="0.25">
      <c r="A28" s="18">
        <v>22</v>
      </c>
      <c r="B28" s="18" t="s">
        <v>12</v>
      </c>
      <c r="C28" s="17" t="s">
        <v>52</v>
      </c>
      <c r="D28" s="20">
        <f>SUM('Tommy Fort'!Q4)</f>
        <v>4</v>
      </c>
      <c r="E28" s="20">
        <f>SUM('Tommy Fort'!R4)</f>
        <v>757.00099999999998</v>
      </c>
      <c r="F28" s="19">
        <f>SUM('Tommy Fort'!S4)</f>
        <v>189.25024999999999</v>
      </c>
      <c r="G28" s="20">
        <f>SUM('Tommy Fort'!T4)</f>
        <v>7</v>
      </c>
      <c r="H28" s="20">
        <f>SUM('Tommy Fort'!U4)</f>
        <v>4</v>
      </c>
      <c r="I28" s="19">
        <f>SUM('Tommy Fort'!V4)</f>
        <v>193.25024999999999</v>
      </c>
    </row>
    <row r="29" spans="1:9" x14ac:dyDescent="0.25">
      <c r="A29" s="18">
        <v>23</v>
      </c>
      <c r="B29" s="18" t="s">
        <v>12</v>
      </c>
      <c r="C29" s="17" t="s">
        <v>61</v>
      </c>
      <c r="D29" s="20">
        <f>SUM('John Mullins'!Q5)</f>
        <v>8</v>
      </c>
      <c r="E29" s="20">
        <f>SUM('John Mullins'!R5)</f>
        <v>1477.001</v>
      </c>
      <c r="F29" s="19">
        <f>SUM('John Mullins'!S5)</f>
        <v>184.625125</v>
      </c>
      <c r="G29" s="20">
        <f>SUM('John Mullins'!T5)</f>
        <v>14</v>
      </c>
      <c r="H29" s="20">
        <f>SUM('John Mullins'!U5)</f>
        <v>8</v>
      </c>
      <c r="I29" s="19">
        <f>SUM('John Mullins'!V5)</f>
        <v>192.625125</v>
      </c>
    </row>
    <row r="30" spans="1:9" x14ac:dyDescent="0.25">
      <c r="A30" s="18">
        <v>24</v>
      </c>
      <c r="B30" s="18" t="s">
        <v>12</v>
      </c>
      <c r="C30" s="17" t="s">
        <v>63</v>
      </c>
      <c r="D30" s="20">
        <f>SUM('Philip Beekley'!Q4)</f>
        <v>4</v>
      </c>
      <c r="E30" s="20">
        <f>SUM('Philip Beekley'!R4)</f>
        <v>734</v>
      </c>
      <c r="F30" s="19">
        <f>SUM('Philip Beekley'!S4)</f>
        <v>183.5</v>
      </c>
      <c r="G30" s="20">
        <f>SUM('Philip Beekley'!T4)</f>
        <v>4</v>
      </c>
      <c r="H30" s="20">
        <f>SUM('Philip Beekley'!U4)</f>
        <v>9</v>
      </c>
      <c r="I30" s="19">
        <f>SUM('Philip Beekley'!V4)</f>
        <v>192.5</v>
      </c>
    </row>
    <row r="31" spans="1:9" x14ac:dyDescent="0.25">
      <c r="A31" s="18">
        <v>25</v>
      </c>
      <c r="B31" s="18" t="s">
        <v>12</v>
      </c>
      <c r="C31" s="17" t="s">
        <v>55</v>
      </c>
      <c r="D31" s="20">
        <f>SUM('Jon Griffin'!Q4)</f>
        <v>4</v>
      </c>
      <c r="E31" s="20">
        <f>SUM('Jon Griffin'!R4)</f>
        <v>737</v>
      </c>
      <c r="F31" s="19">
        <f>SUM('Jon Griffin'!S4)</f>
        <v>184.25</v>
      </c>
      <c r="G31" s="20">
        <f>SUM('Jon Griffin'!T4)</f>
        <v>8</v>
      </c>
      <c r="H31" s="20">
        <f>SUM('Jon Griffin'!U4)</f>
        <v>8</v>
      </c>
      <c r="I31" s="19">
        <f>SUM('Jon Griffin'!V4)</f>
        <v>192.25</v>
      </c>
    </row>
    <row r="32" spans="1:9" x14ac:dyDescent="0.25">
      <c r="A32" s="18">
        <v>26</v>
      </c>
      <c r="B32" s="18" t="s">
        <v>12</v>
      </c>
      <c r="C32" s="17" t="s">
        <v>40</v>
      </c>
      <c r="D32" s="20">
        <f>SUM('Robert Jackson'!Q5)</f>
        <v>8</v>
      </c>
      <c r="E32" s="20">
        <f>SUM('Robert Jackson'!R5)</f>
        <v>1481</v>
      </c>
      <c r="F32" s="19">
        <f>SUM('Robert Jackson'!S5)</f>
        <v>185.125</v>
      </c>
      <c r="G32" s="20">
        <f>SUM('Robert Jackson'!T5)</f>
        <v>9</v>
      </c>
      <c r="H32" s="20">
        <f>SUM('Robert Jackson'!U5)</f>
        <v>7</v>
      </c>
      <c r="I32" s="19">
        <f>SUM('Robert Jackson'!V5)</f>
        <v>192.125</v>
      </c>
    </row>
    <row r="33" spans="1:9" x14ac:dyDescent="0.25">
      <c r="A33" s="18">
        <v>27</v>
      </c>
      <c r="B33" s="18" t="s">
        <v>12</v>
      </c>
      <c r="C33" s="17" t="s">
        <v>56</v>
      </c>
      <c r="D33" s="20">
        <f>SUM('Tony Kitchens'!Q5)</f>
        <v>8</v>
      </c>
      <c r="E33" s="20">
        <f>SUM('Tony Kitchens'!R5)</f>
        <v>1463</v>
      </c>
      <c r="F33" s="19">
        <f>SUM('Tony Kitchens'!S5)</f>
        <v>182.875</v>
      </c>
      <c r="G33" s="20">
        <f>SUM('Tony Kitchens'!T5)</f>
        <v>6</v>
      </c>
      <c r="H33" s="20">
        <f>SUM('Tony Kitchens'!U5)</f>
        <v>8</v>
      </c>
      <c r="I33" s="19">
        <f>SUM('Tony Kitchens'!V5)</f>
        <v>190.875</v>
      </c>
    </row>
    <row r="34" spans="1:9" x14ac:dyDescent="0.25">
      <c r="A34" s="18">
        <v>28</v>
      </c>
      <c r="B34" s="18" t="s">
        <v>12</v>
      </c>
      <c r="C34" s="17" t="s">
        <v>74</v>
      </c>
      <c r="D34" s="20">
        <f>SUM('Jim Parnell'!Q4)</f>
        <v>4</v>
      </c>
      <c r="E34" s="20">
        <f>SUM('Jim Parnell'!R4)</f>
        <v>733</v>
      </c>
      <c r="F34" s="19">
        <f>SUM('Jim Parnell'!S4)</f>
        <v>183.25</v>
      </c>
      <c r="G34" s="20">
        <f>SUM('Jim Parnell'!T4)</f>
        <v>3</v>
      </c>
      <c r="H34" s="20">
        <f>SUM('Jim Parnell'!U4)</f>
        <v>6</v>
      </c>
      <c r="I34" s="19">
        <f>SUM('Jim Parnell'!V4)</f>
        <v>189.25</v>
      </c>
    </row>
    <row r="35" spans="1:9" x14ac:dyDescent="0.25">
      <c r="A35" s="18">
        <v>29</v>
      </c>
      <c r="B35" s="18" t="s">
        <v>12</v>
      </c>
      <c r="C35" s="17" t="s">
        <v>60</v>
      </c>
      <c r="D35" s="20">
        <f>SUM('Dennis Pruett'!Q4)</f>
        <v>4</v>
      </c>
      <c r="E35" s="20">
        <f>SUM('Dennis Pruett'!R4)</f>
        <v>726</v>
      </c>
      <c r="F35" s="19">
        <f>SUM('Dennis Pruett'!S4)</f>
        <v>181.5</v>
      </c>
      <c r="G35" s="20">
        <f>SUM('Dennis Pruett'!T4)</f>
        <v>4</v>
      </c>
      <c r="H35" s="20">
        <f>SUM('Dennis Pruett'!U4)</f>
        <v>5</v>
      </c>
      <c r="I35" s="19">
        <f>SUM('Dennis Pruett'!V4)</f>
        <v>186.5</v>
      </c>
    </row>
    <row r="36" spans="1:9" x14ac:dyDescent="0.25">
      <c r="A36" s="18">
        <v>30</v>
      </c>
      <c r="B36" s="18" t="s">
        <v>12</v>
      </c>
      <c r="C36" s="17" t="s">
        <v>67</v>
      </c>
      <c r="D36" s="20">
        <f>SUM('Dennis Pruett'!Q4)</f>
        <v>4</v>
      </c>
      <c r="E36" s="20">
        <f>SUM('Dennis Pruett'!R4)</f>
        <v>726</v>
      </c>
      <c r="F36" s="19">
        <f>SUM('Dennis Pruett'!S4)</f>
        <v>181.5</v>
      </c>
      <c r="G36" s="20">
        <f>SUM('Dennis Pruett'!T4)</f>
        <v>4</v>
      </c>
      <c r="H36" s="20">
        <f>SUM('Dennis Pruett'!U4)</f>
        <v>5</v>
      </c>
      <c r="I36" s="19">
        <f>SUM('Dennis Pruett'!V4)</f>
        <v>186.5</v>
      </c>
    </row>
    <row r="37" spans="1:9" x14ac:dyDescent="0.25">
      <c r="A37" s="18">
        <v>31</v>
      </c>
      <c r="B37" s="18" t="s">
        <v>12</v>
      </c>
      <c r="C37" s="17" t="s">
        <v>64</v>
      </c>
      <c r="D37" s="20">
        <f>SUM('Walter Smith'!Q4)</f>
        <v>4</v>
      </c>
      <c r="E37" s="20">
        <f>SUM('Walter Smith'!R4)</f>
        <v>716</v>
      </c>
      <c r="F37" s="19">
        <f>SUM('Walter Smith'!S4)</f>
        <v>179</v>
      </c>
      <c r="G37" s="20">
        <f>SUM('Walter Smith'!T4)</f>
        <v>4</v>
      </c>
      <c r="H37" s="20">
        <f>SUM('Walter Smith'!U4)</f>
        <v>4</v>
      </c>
      <c r="I37" s="19">
        <f>SUM('Walter Smith'!V4)</f>
        <v>183</v>
      </c>
    </row>
    <row r="38" spans="1:9" x14ac:dyDescent="0.25">
      <c r="A38" s="18">
        <v>32</v>
      </c>
      <c r="B38" s="18" t="s">
        <v>12</v>
      </c>
      <c r="C38" s="17" t="s">
        <v>71</v>
      </c>
      <c r="D38" s="20">
        <f>SUM('Bill Cornwell'!Q4)</f>
        <v>4</v>
      </c>
      <c r="E38" s="20">
        <f>SUM('Bill Cornwell'!R4)</f>
        <v>716</v>
      </c>
      <c r="F38" s="19">
        <f>SUM('Bill Cornwell'!S4)</f>
        <v>179</v>
      </c>
      <c r="G38" s="20">
        <f>SUM('Bill Cornwell'!T4)</f>
        <v>2</v>
      </c>
      <c r="H38" s="20">
        <f>SUM('Bill Cornwell'!U4)</f>
        <v>3</v>
      </c>
      <c r="I38" s="19">
        <f>SUM('Bill Cornwell'!V4)</f>
        <v>182</v>
      </c>
    </row>
    <row r="39" spans="1:9" x14ac:dyDescent="0.25">
      <c r="A39" s="18">
        <v>33</v>
      </c>
      <c r="B39" s="18" t="s">
        <v>12</v>
      </c>
      <c r="C39" s="17" t="s">
        <v>59</v>
      </c>
      <c r="D39" s="20">
        <f>SUM('Howard Wilson'!Q4)</f>
        <v>4</v>
      </c>
      <c r="E39" s="20">
        <f>SUM('Howard Wilson'!R4)</f>
        <v>712</v>
      </c>
      <c r="F39" s="19">
        <f>SUM('Howard Wilson'!S4)</f>
        <v>178</v>
      </c>
      <c r="G39" s="20">
        <f>SUM('Howard Wilson'!T4)</f>
        <v>8</v>
      </c>
      <c r="H39" s="20">
        <f>SUM('Howard Wilson'!U4)</f>
        <v>3</v>
      </c>
      <c r="I39" s="19">
        <f>SUM('Howard Wilson'!V4)</f>
        <v>181</v>
      </c>
    </row>
    <row r="40" spans="1:9" x14ac:dyDescent="0.25">
      <c r="A40" s="18">
        <v>34</v>
      </c>
      <c r="B40" s="18" t="s">
        <v>12</v>
      </c>
      <c r="C40" s="17" t="s">
        <v>37</v>
      </c>
      <c r="D40" s="20">
        <f>SUM('Joe Yanez'!Q4)</f>
        <v>4</v>
      </c>
      <c r="E40" s="20">
        <f>SUM('Joe Yanez'!R4)</f>
        <v>694</v>
      </c>
      <c r="F40" s="19">
        <f>SUM('Joe Yanez'!S4)</f>
        <v>173.5</v>
      </c>
      <c r="G40" s="20">
        <f>SUM('Joe Yanez'!T4)</f>
        <v>4</v>
      </c>
      <c r="H40" s="20">
        <f>SUM('Joe Yanez'!U4)</f>
        <v>4</v>
      </c>
      <c r="I40" s="19">
        <f>SUM('Joe Yanez'!V4)</f>
        <v>177.5</v>
      </c>
    </row>
    <row r="41" spans="1:9" x14ac:dyDescent="0.25">
      <c r="A41" s="18">
        <v>35</v>
      </c>
      <c r="B41" s="18" t="s">
        <v>12</v>
      </c>
      <c r="C41" s="17" t="s">
        <v>72</v>
      </c>
      <c r="D41" s="20">
        <f>SUM('Bill Kennedy'!Q4)</f>
        <v>4</v>
      </c>
      <c r="E41" s="20">
        <f>SUM('Bill Kennedy'!R4)</f>
        <v>693</v>
      </c>
      <c r="F41" s="19">
        <f>SUM('Bill Kennedy'!S4)</f>
        <v>173.25</v>
      </c>
      <c r="G41" s="20">
        <f>SUM('Bill Kennedy'!T4)</f>
        <v>1</v>
      </c>
      <c r="H41" s="20">
        <f>SUM('Bill Kennedy'!U4)</f>
        <v>4</v>
      </c>
      <c r="I41" s="19">
        <f>SUM('Bill Kennedy'!V4)</f>
        <v>177.25</v>
      </c>
    </row>
    <row r="42" spans="1:9" x14ac:dyDescent="0.25">
      <c r="A42" s="18">
        <v>36</v>
      </c>
      <c r="B42" s="18" t="s">
        <v>12</v>
      </c>
      <c r="C42" s="17" t="s">
        <v>58</v>
      </c>
      <c r="D42" s="20">
        <f>SUM('Bob Kennedy'!Q4)</f>
        <v>4</v>
      </c>
      <c r="E42" s="20">
        <f>SUM('Bob Kennedy'!R4)</f>
        <v>682</v>
      </c>
      <c r="F42" s="19">
        <f>SUM('Bob Kennedy'!S4)</f>
        <v>170.5</v>
      </c>
      <c r="G42" s="20">
        <f>SUM('Bob Kennedy'!T4)</f>
        <v>1</v>
      </c>
      <c r="H42" s="20">
        <f>SUM('Bob Kennedy'!U4)</f>
        <v>3</v>
      </c>
      <c r="I42" s="19">
        <f>SUM('Bob Kennedy'!V4)</f>
        <v>173.5</v>
      </c>
    </row>
  </sheetData>
  <protectedRanges>
    <protectedRange algorithmName="SHA-512" hashValue="ON39YdpmFHfN9f47KpiRvqrKx0V9+erV1CNkpWzYhW/Qyc6aT8rEyCrvauWSYGZK2ia3o7vd3akF07acHAFpOA==" saltValue="yVW9XmDwTqEnmpSGai0KYg==" spinCount="100000" sqref="C6:C8 C9:C42" name="Range1_9_1_1"/>
  </protectedRanges>
  <sortState xmlns:xlrd2="http://schemas.microsoft.com/office/spreadsheetml/2017/richdata2" ref="C10:I42">
    <sortCondition descending="1" ref="I9:I42"/>
  </sortState>
  <mergeCells count="2">
    <mergeCell ref="A2:I2"/>
    <mergeCell ref="A3:I3"/>
  </mergeCells>
  <hyperlinks>
    <hyperlink ref="C6" location="'Jamie Penton'!A1" display="Jamie Penton" xr:uid="{B8190515-DF1B-4676-9D75-814534C84944}"/>
    <hyperlink ref="C7" location="'David Hallman'!A1" display="David Hallman" xr:uid="{C43CECD1-7C10-45AD-8908-E001AA8FDD77}"/>
    <hyperlink ref="C19" location="'Claudia Escoto'!A1" display="Claudia Escoto" xr:uid="{D6EC7D77-6583-4CC7-9DD9-A04BB3F23186}"/>
    <hyperlink ref="C26" location="'Dennis Cahill'!A1" display="Dennis Cahill" xr:uid="{044DE6A9-6ED2-4E1C-8E87-8BA76E4C2732}"/>
    <hyperlink ref="C14" location="'DJ Lemaster'!A1" display="DJ Lemaster" xr:uid="{C8C5171D-8941-41BF-B428-406F84790AC0}"/>
    <hyperlink ref="C16" location="'Glen Dawson'!A1" display="Glen Dawson" xr:uid="{CD182FC5-B693-42C7-8DD6-FA6EACDE0292}"/>
    <hyperlink ref="C25" location="'James Braddy'!A1" display="James Braddy" xr:uid="{DFC5640C-8870-4C61-A435-C7E5BFB9E110}"/>
    <hyperlink ref="C9" location="'Jesse Zwiebel'!A1" display="Jesse Zwiebel" xr:uid="{A4B70DF2-05D3-465C-B22E-F03F9EB200AA}"/>
    <hyperlink ref="C40" location="'Joe Yanez'!A1" display="Joe Yanez" xr:uid="{508349C6-BA2A-416A-94F5-850067591D6A}"/>
    <hyperlink ref="C10" location="'Juan Iracheta'!A1" display="Juan Iracheta" xr:uid="{72FA863E-8163-4362-995E-D029DA7C9BBD}"/>
    <hyperlink ref="C24" location="'Louie Pinto'!A1" display="Louie Pinto" xr:uid="{71C23D4A-532F-409A-8768-FC3727D1A69B}"/>
    <hyperlink ref="C32" location="'Robert Jackson'!A1" display="Robert Jackson" xr:uid="{0CBC8DCB-B164-4406-AAD4-330B726DF863}"/>
    <hyperlink ref="C20" location="'Ronald Borden'!A1" display="Ronald Borden" xr:uid="{789F6209-AF2B-4014-BC1E-20034529C73F}"/>
    <hyperlink ref="C13" location="'Jerry Thompson'!A1" display="Jerry Thompson" xr:uid="{069636BB-2420-40C0-9FA8-DC1D1807DBA7}"/>
    <hyperlink ref="C11" location="'Jim Mathews'!A1" display="Jim Mathews" xr:uid="{3877707E-84A4-4B83-A711-1CAB987D043E}"/>
    <hyperlink ref="C15" location="'Roger Snider'!A1" display="Roger Snider" xr:uid="{37FDB3F0-07EA-48FC-A0B9-5A6A487653D8}"/>
    <hyperlink ref="C21" location="'Curtis Jenkins'!A1" display="Curtis Jenkins" xr:uid="{F2EA44F5-E300-4F22-A3A8-FAB439A37347}"/>
    <hyperlink ref="C12" location="'David Strother'!A1" display="David Strother" xr:uid="{B7D9AD6C-0992-4398-AD4F-089FA472F978}"/>
    <hyperlink ref="C28" location="'Tommy Fort'!A1" display="Tommy Fort" xr:uid="{22349406-9B7C-453B-9158-A7BB28976F13}"/>
    <hyperlink ref="C27" location="'David Joe'!A1" display="David Joe" xr:uid="{6C072282-613A-44DE-B2A8-59F9A68DF7A5}"/>
    <hyperlink ref="C22" location="'Greg Chesher'!A1" display="Greg Chesher" xr:uid="{92DA88AB-4ED2-48C5-A230-CDE56BDCC443}"/>
    <hyperlink ref="C31" location="'Jon Griffin'!A1" display="Jon Griffin" xr:uid="{BC058476-F91D-40BE-85AF-777615CCB70D}"/>
    <hyperlink ref="C33" location="'Tony Kitchens'!A1" display="Tony Kitchens" xr:uid="{D7B8E01E-4988-48BF-BB7F-6654DA1BC21D}"/>
    <hyperlink ref="C42" location="'Bob Kennedy'!A1" display="Bob Kennedy" xr:uid="{499B59A1-85ED-4740-AB44-E9E6A2F2D9DF}"/>
    <hyperlink ref="C39" location="'Howard Wilson'!A1" display="Howard Wilson" xr:uid="{DDA85433-0A61-4D70-B255-0142D1279236}"/>
    <hyperlink ref="C35" location="'John Hovan'!A1" display="John Hovan" xr:uid="{E873DCAE-80D0-4162-B6F8-39F4E7130014}"/>
    <hyperlink ref="C29" location="'John Mullins'!A1" display="John Mullins" xr:uid="{C6A30310-0DF9-486B-A2DE-102299F2FE8A}"/>
    <hyperlink ref="C17" location="'Peter Wheeler'!A1" display="Peter Wheeler" xr:uid="{43C6CC48-B755-4918-80B1-2E71B4C8118D}"/>
    <hyperlink ref="C30" location="'Philip Beekley'!A1" display="Philip Beekley" xr:uid="{6CB31A29-2374-4B9D-AC28-DA62EE582C34}"/>
    <hyperlink ref="C37" location="'Walter Smith'!A1" display="Walter Smith" xr:uid="{5071D447-A44A-4CAC-845D-7DA026DF0101}"/>
    <hyperlink ref="C36" location="'Dennis Pruett'!A1" display="Dennis Pruett" xr:uid="{CA4E43A6-DD24-4BB1-B074-064F30FCF3B4}"/>
    <hyperlink ref="C18" location="'Foster Arvin'!A1" display="Foster Arvin" xr:uid="{2EB1A651-C70D-47A8-A2D2-D21B4D988DCA}"/>
    <hyperlink ref="C38" location="'Bill Cornwell'!A1" display="Bill Cornwell" xr:uid="{1FDDD053-3C7A-431E-94B4-936782437046}"/>
    <hyperlink ref="C41" location="'Bill Kennedy'!A1" display="BW Kennedy" xr:uid="{B55193E0-8886-46F9-88A9-F5F2BA4CFAC5}"/>
    <hyperlink ref="C23" location="'Jaymz Pogue'!A1" display="Jaymz Pogue" xr:uid="{3A81CDDD-184F-401F-BE3D-78DE8A65855E}"/>
    <hyperlink ref="C34" location="'Jim Parnell'!A1" display="Jim Parnell" xr:uid="{A34FC98F-B0AA-4D03-B53A-1E159036A58D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C64F-194B-4263-99EA-8D154A5704A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32</v>
      </c>
      <c r="C2" s="3">
        <v>45697</v>
      </c>
      <c r="D2" s="4" t="s">
        <v>31</v>
      </c>
      <c r="E2" s="5">
        <v>193</v>
      </c>
      <c r="F2" s="22">
        <v>3</v>
      </c>
      <c r="G2" s="24">
        <v>189</v>
      </c>
      <c r="H2" s="22">
        <v>3</v>
      </c>
      <c r="I2" s="5">
        <v>188</v>
      </c>
      <c r="J2" s="22">
        <v>2</v>
      </c>
      <c r="K2" s="5">
        <v>185</v>
      </c>
      <c r="L2" s="22">
        <v>0</v>
      </c>
      <c r="M2" s="5"/>
      <c r="N2" s="22"/>
      <c r="O2" s="5"/>
      <c r="P2" s="22"/>
      <c r="Q2" s="6">
        <v>4</v>
      </c>
      <c r="R2" s="6">
        <v>755</v>
      </c>
      <c r="S2" s="7">
        <v>188.75</v>
      </c>
      <c r="T2" s="23">
        <v>8</v>
      </c>
      <c r="U2" s="8">
        <v>5</v>
      </c>
      <c r="V2" s="9">
        <v>193.75</v>
      </c>
    </row>
    <row r="4" spans="1:24" x14ac:dyDescent="0.25">
      <c r="Q4" s="34">
        <f>SUM(Q2:Q3)</f>
        <v>4</v>
      </c>
      <c r="R4" s="34">
        <f>SUM(R2:R3)</f>
        <v>755</v>
      </c>
      <c r="S4" s="35">
        <f>SUM(R4/Q4)</f>
        <v>188.75</v>
      </c>
      <c r="T4" s="34">
        <f>SUM(T2:T3)</f>
        <v>8</v>
      </c>
      <c r="U4" s="34">
        <f>SUM(U2:U3)</f>
        <v>5</v>
      </c>
      <c r="V4" s="36">
        <f>SUM(S4+U4)</f>
        <v>193.75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60E65FF-A64C-40CB-B091-55296CB5D9BA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BC1E-0772-4B73-9957-273E3B0A3175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67</v>
      </c>
      <c r="C2" s="3">
        <v>45731</v>
      </c>
      <c r="D2" s="4" t="s">
        <v>69</v>
      </c>
      <c r="E2" s="53">
        <v>184</v>
      </c>
      <c r="F2" s="54">
        <v>2</v>
      </c>
      <c r="G2" s="53">
        <v>186</v>
      </c>
      <c r="H2" s="54">
        <v>0</v>
      </c>
      <c r="I2" s="53">
        <v>177</v>
      </c>
      <c r="J2" s="54">
        <v>1</v>
      </c>
      <c r="K2" s="53">
        <v>179</v>
      </c>
      <c r="L2" s="54">
        <v>1</v>
      </c>
      <c r="M2" s="55"/>
      <c r="N2" s="55"/>
      <c r="O2" s="55"/>
      <c r="P2" s="55"/>
      <c r="Q2" s="6">
        <v>4</v>
      </c>
      <c r="R2" s="6">
        <v>726</v>
      </c>
      <c r="S2" s="7">
        <v>181.5</v>
      </c>
      <c r="T2" s="38">
        <v>4</v>
      </c>
      <c r="U2" s="8">
        <v>5</v>
      </c>
      <c r="V2" s="9">
        <v>186.5</v>
      </c>
    </row>
    <row r="4" spans="1:24" x14ac:dyDescent="0.25">
      <c r="Q4" s="34">
        <f>SUM(Q2:Q3)</f>
        <v>4</v>
      </c>
      <c r="R4" s="34">
        <f>SUM(R2:R3)</f>
        <v>726</v>
      </c>
      <c r="S4" s="35">
        <f>SUM(R4/Q4)</f>
        <v>181.5</v>
      </c>
      <c r="T4" s="34">
        <f>SUM(T2:T3)</f>
        <v>4</v>
      </c>
      <c r="U4" s="34">
        <f>SUM(U2:U3)</f>
        <v>5</v>
      </c>
      <c r="V4" s="36">
        <f>SUM(S4+U4)</f>
        <v>186.5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1C2939E9-42E9-42AC-B559-BFA4D6C0A313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FFFC-E741-46E6-81B8-14D2D5344986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33</v>
      </c>
      <c r="C2" s="3">
        <v>45693</v>
      </c>
      <c r="D2" s="4" t="s">
        <v>42</v>
      </c>
      <c r="E2" s="5">
        <v>192</v>
      </c>
      <c r="F2" s="22">
        <v>0</v>
      </c>
      <c r="G2" s="24">
        <v>194</v>
      </c>
      <c r="H2" s="22">
        <v>0</v>
      </c>
      <c r="I2" s="5">
        <v>198</v>
      </c>
      <c r="J2" s="22">
        <v>3</v>
      </c>
      <c r="K2" s="5">
        <v>196</v>
      </c>
      <c r="L2" s="22">
        <v>1</v>
      </c>
      <c r="M2" s="5"/>
      <c r="N2" s="22"/>
      <c r="O2" s="5"/>
      <c r="P2" s="22"/>
      <c r="Q2" s="6">
        <v>4</v>
      </c>
      <c r="R2" s="6">
        <v>780</v>
      </c>
      <c r="S2" s="7">
        <v>195</v>
      </c>
      <c r="T2" s="23">
        <v>4</v>
      </c>
      <c r="U2" s="8">
        <v>5</v>
      </c>
      <c r="V2" s="9">
        <v>200</v>
      </c>
    </row>
    <row r="3" spans="1:24" x14ac:dyDescent="0.25">
      <c r="A3" s="1" t="s">
        <v>11</v>
      </c>
      <c r="B3" s="2" t="s">
        <v>33</v>
      </c>
      <c r="C3" s="3">
        <v>45721</v>
      </c>
      <c r="D3" s="4" t="s">
        <v>42</v>
      </c>
      <c r="E3" s="24">
        <v>182</v>
      </c>
      <c r="F3" s="22">
        <v>2</v>
      </c>
      <c r="G3" s="24">
        <v>190</v>
      </c>
      <c r="H3" s="22">
        <v>0</v>
      </c>
      <c r="I3" s="5">
        <v>191</v>
      </c>
      <c r="J3" s="22">
        <v>2</v>
      </c>
      <c r="K3" s="25">
        <v>184</v>
      </c>
      <c r="L3" s="22"/>
      <c r="M3" s="25"/>
      <c r="N3" s="22"/>
      <c r="O3" s="5"/>
      <c r="P3" s="22"/>
      <c r="Q3" s="6">
        <v>4</v>
      </c>
      <c r="R3" s="6">
        <v>747</v>
      </c>
      <c r="S3" s="7">
        <v>186.75</v>
      </c>
      <c r="T3" s="38">
        <v>4</v>
      </c>
      <c r="U3" s="8">
        <v>9</v>
      </c>
      <c r="V3" s="9">
        <v>195.75</v>
      </c>
    </row>
    <row r="4" spans="1:24" x14ac:dyDescent="0.25">
      <c r="A4" s="1" t="s">
        <v>11</v>
      </c>
      <c r="B4" s="2" t="s">
        <v>70</v>
      </c>
      <c r="C4" s="3">
        <v>45735</v>
      </c>
      <c r="D4" s="4" t="s">
        <v>42</v>
      </c>
      <c r="E4" s="24">
        <v>182</v>
      </c>
      <c r="F4" s="22"/>
      <c r="G4" s="24">
        <v>176</v>
      </c>
      <c r="H4" s="22"/>
      <c r="I4" s="5">
        <v>179</v>
      </c>
      <c r="J4" s="22"/>
      <c r="K4" s="25">
        <v>186</v>
      </c>
      <c r="L4" s="22">
        <v>2</v>
      </c>
      <c r="M4" s="25"/>
      <c r="N4" s="22"/>
      <c r="O4" s="5"/>
      <c r="P4" s="22"/>
      <c r="Q4" s="6">
        <v>4</v>
      </c>
      <c r="R4" s="6">
        <v>723</v>
      </c>
      <c r="S4" s="7">
        <v>180.75</v>
      </c>
      <c r="T4" s="38">
        <v>2</v>
      </c>
      <c r="U4" s="8">
        <v>6</v>
      </c>
      <c r="V4" s="9">
        <v>186.75</v>
      </c>
    </row>
    <row r="6" spans="1:24" x14ac:dyDescent="0.25">
      <c r="Q6" s="34">
        <f>SUM(Q2:Q5)</f>
        <v>12</v>
      </c>
      <c r="R6" s="34">
        <f>SUM(R2:R5)</f>
        <v>2250</v>
      </c>
      <c r="S6" s="35">
        <f>SUM(R6/Q6)</f>
        <v>187.5</v>
      </c>
      <c r="T6" s="34">
        <f>SUM(T2:T5)</f>
        <v>10</v>
      </c>
      <c r="U6" s="34">
        <f>SUM(U2:U5)</f>
        <v>20</v>
      </c>
      <c r="V6" s="36">
        <f>SUM(S6+U6)</f>
        <v>207.5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3E009F5-3020-44F5-B1C5-BF2E79BBAFE2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3AB8-20B6-491C-8E16-3F31965A9FB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68</v>
      </c>
      <c r="C2" s="3">
        <v>45728</v>
      </c>
      <c r="D2" s="4" t="s">
        <v>42</v>
      </c>
      <c r="E2" s="24">
        <v>194</v>
      </c>
      <c r="F2" s="22">
        <v>2</v>
      </c>
      <c r="G2" s="24">
        <v>191</v>
      </c>
      <c r="H2" s="22">
        <v>3</v>
      </c>
      <c r="I2" s="5">
        <v>188</v>
      </c>
      <c r="J2" s="22"/>
      <c r="K2" s="25">
        <v>196</v>
      </c>
      <c r="L2" s="22">
        <v>3</v>
      </c>
      <c r="M2" s="25"/>
      <c r="N2" s="22"/>
      <c r="O2" s="5"/>
      <c r="P2" s="22"/>
      <c r="Q2" s="6">
        <v>4</v>
      </c>
      <c r="R2" s="6">
        <v>769</v>
      </c>
      <c r="S2" s="7">
        <v>192.25</v>
      </c>
      <c r="T2" s="38">
        <v>8</v>
      </c>
      <c r="U2" s="8">
        <v>9</v>
      </c>
      <c r="V2" s="9">
        <v>201.25</v>
      </c>
    </row>
    <row r="4" spans="1:24" x14ac:dyDescent="0.25">
      <c r="Q4" s="34">
        <f>SUM(Q2:Q3)</f>
        <v>4</v>
      </c>
      <c r="R4" s="34">
        <f>SUM(R2:R3)</f>
        <v>769</v>
      </c>
      <c r="S4" s="35">
        <f>SUM(R4/Q4)</f>
        <v>192.25</v>
      </c>
      <c r="T4" s="34">
        <f>SUM(T2:T3)</f>
        <v>8</v>
      </c>
      <c r="U4" s="34">
        <f>SUM(U2:U3)</f>
        <v>9</v>
      </c>
      <c r="V4" s="36">
        <f>SUM(S4+U4)</f>
        <v>201.25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3"/>
    <protectedRange sqref="D2" name="Range1_1_2"/>
  </protectedRanges>
  <hyperlinks>
    <hyperlink ref="X1" location="'OLL 2025'!A1" display="Return to Rankings" xr:uid="{BC85AB57-C095-4381-9871-C3A4A04469D3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0E21-132A-472D-A3F9-9B6DDF9996C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34</v>
      </c>
      <c r="C2" s="3">
        <v>45696</v>
      </c>
      <c r="D2" s="4" t="s">
        <v>43</v>
      </c>
      <c r="E2" s="5">
        <v>195</v>
      </c>
      <c r="F2" s="22"/>
      <c r="G2" s="24">
        <v>191</v>
      </c>
      <c r="H2" s="22"/>
      <c r="I2" s="5">
        <v>190</v>
      </c>
      <c r="J2" s="22"/>
      <c r="K2" s="5">
        <v>193</v>
      </c>
      <c r="L2" s="22"/>
      <c r="M2" s="5"/>
      <c r="N2" s="22"/>
      <c r="O2" s="5"/>
      <c r="P2" s="22"/>
      <c r="Q2" s="6">
        <v>4</v>
      </c>
      <c r="R2" s="6">
        <v>769</v>
      </c>
      <c r="S2" s="7">
        <v>192.25</v>
      </c>
      <c r="T2" s="23">
        <v>0</v>
      </c>
      <c r="U2" s="8">
        <v>11</v>
      </c>
      <c r="V2" s="9">
        <v>203.25</v>
      </c>
    </row>
    <row r="4" spans="1:24" x14ac:dyDescent="0.25">
      <c r="Q4" s="34">
        <f>SUM(Q2:Q3)</f>
        <v>4</v>
      </c>
      <c r="R4" s="34">
        <f>SUM(R2:R3)</f>
        <v>769</v>
      </c>
      <c r="S4" s="35">
        <f>SUM(R4/Q4)</f>
        <v>192.25</v>
      </c>
      <c r="T4" s="34">
        <f>SUM(T2:T3)</f>
        <v>0</v>
      </c>
      <c r="U4" s="34">
        <f>SUM(U2:U3)</f>
        <v>11</v>
      </c>
      <c r="V4" s="36">
        <f>SUM(S4+U4)</f>
        <v>203.25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0E1DA1E-8976-4FD5-A9F9-40B8A41151FA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F983-8656-4EBF-BE38-7D906F6EA78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54</v>
      </c>
      <c r="C2" s="3">
        <v>45717</v>
      </c>
      <c r="D2" s="4" t="s">
        <v>57</v>
      </c>
      <c r="E2" s="5">
        <v>187</v>
      </c>
      <c r="F2" s="22">
        <v>0</v>
      </c>
      <c r="G2" s="24">
        <v>189</v>
      </c>
      <c r="H2" s="22">
        <v>3</v>
      </c>
      <c r="I2" s="5">
        <v>186</v>
      </c>
      <c r="J2" s="22">
        <v>1</v>
      </c>
      <c r="K2" s="5">
        <v>185</v>
      </c>
      <c r="L2" s="22">
        <v>1</v>
      </c>
      <c r="M2" s="5"/>
      <c r="N2" s="22"/>
      <c r="O2" s="5"/>
      <c r="P2" s="22"/>
      <c r="Q2" s="6">
        <v>4</v>
      </c>
      <c r="R2" s="6">
        <v>747</v>
      </c>
      <c r="S2" s="7">
        <v>186.75</v>
      </c>
      <c r="T2" s="38">
        <v>5</v>
      </c>
      <c r="U2" s="8">
        <v>9</v>
      </c>
      <c r="V2" s="9">
        <v>195.75</v>
      </c>
    </row>
    <row r="4" spans="1:24" x14ac:dyDescent="0.25">
      <c r="Q4" s="34">
        <f>SUM(Q2:Q3)</f>
        <v>4</v>
      </c>
      <c r="R4" s="34">
        <f>SUM(R2:R3)</f>
        <v>747</v>
      </c>
      <c r="S4" s="35">
        <f>SUM(R4/Q4)</f>
        <v>186.75</v>
      </c>
      <c r="T4" s="34">
        <f>SUM(T2:T3)</f>
        <v>5</v>
      </c>
      <c r="U4" s="34">
        <f>SUM(U2:U3)</f>
        <v>9</v>
      </c>
      <c r="V4" s="36">
        <f>SUM(S4+U4)</f>
        <v>195.75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65295C4-6A56-4DFD-B11D-9359503B310F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E699-7F67-4851-9C93-185FCA975CA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43" t="s">
        <v>59</v>
      </c>
      <c r="C2" s="44">
        <v>45724</v>
      </c>
      <c r="D2" s="45" t="s">
        <v>44</v>
      </c>
      <c r="E2" s="24">
        <v>178</v>
      </c>
      <c r="F2" s="47">
        <v>1</v>
      </c>
      <c r="G2" s="24">
        <v>175</v>
      </c>
      <c r="H2" s="47">
        <v>0</v>
      </c>
      <c r="I2" s="46">
        <v>177</v>
      </c>
      <c r="J2" s="47">
        <v>3</v>
      </c>
      <c r="K2" s="24">
        <v>182</v>
      </c>
      <c r="L2" s="47">
        <v>4</v>
      </c>
      <c r="M2" s="24"/>
      <c r="N2" s="47"/>
      <c r="O2" s="46"/>
      <c r="P2" s="47"/>
      <c r="Q2" s="48">
        <v>4</v>
      </c>
      <c r="R2" s="48">
        <v>712</v>
      </c>
      <c r="S2" s="49">
        <v>178</v>
      </c>
      <c r="T2" s="23">
        <v>8</v>
      </c>
      <c r="U2" s="50">
        <v>3</v>
      </c>
      <c r="V2" s="51">
        <v>181</v>
      </c>
    </row>
    <row r="4" spans="1:24" x14ac:dyDescent="0.25">
      <c r="Q4" s="34">
        <f>SUM(Q2:Q3)</f>
        <v>4</v>
      </c>
      <c r="R4" s="34">
        <f>SUM(R2:R3)</f>
        <v>712</v>
      </c>
      <c r="S4" s="35">
        <f>SUM(R4/Q4)</f>
        <v>178</v>
      </c>
      <c r="T4" s="34">
        <f>SUM(T2:T3)</f>
        <v>8</v>
      </c>
      <c r="U4" s="34">
        <f>SUM(U2:U3)</f>
        <v>3</v>
      </c>
      <c r="V4" s="36">
        <f>SUM(S4+U4)</f>
        <v>181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1804E47-0582-44A6-A80F-CFDA87DFC656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91B0-D223-42D5-9009-78128540606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35</v>
      </c>
      <c r="C2" s="3">
        <v>45697</v>
      </c>
      <c r="D2" s="4" t="s">
        <v>31</v>
      </c>
      <c r="E2" s="5">
        <v>190</v>
      </c>
      <c r="F2" s="22">
        <v>1</v>
      </c>
      <c r="G2" s="24">
        <v>191</v>
      </c>
      <c r="H2" s="22">
        <v>3</v>
      </c>
      <c r="I2" s="5">
        <v>187</v>
      </c>
      <c r="J2" s="22">
        <v>2</v>
      </c>
      <c r="K2" s="5">
        <v>188</v>
      </c>
      <c r="L2" s="22">
        <v>0</v>
      </c>
      <c r="M2" s="5"/>
      <c r="N2" s="22"/>
      <c r="O2" s="5"/>
      <c r="P2" s="22"/>
      <c r="Q2" s="6">
        <v>4</v>
      </c>
      <c r="R2" s="6">
        <v>756</v>
      </c>
      <c r="S2" s="7">
        <v>189</v>
      </c>
      <c r="T2" s="23">
        <v>6</v>
      </c>
      <c r="U2" s="8">
        <v>6</v>
      </c>
      <c r="V2" s="9">
        <v>195</v>
      </c>
    </row>
    <row r="4" spans="1:24" x14ac:dyDescent="0.25">
      <c r="Q4" s="34">
        <f>SUM(Q2:Q3)</f>
        <v>4</v>
      </c>
      <c r="R4" s="34">
        <f>SUM(R2:R3)</f>
        <v>756</v>
      </c>
      <c r="S4" s="35">
        <f>SUM(R4/Q4)</f>
        <v>189</v>
      </c>
      <c r="T4" s="34">
        <f>SUM(T2:T3)</f>
        <v>6</v>
      </c>
      <c r="U4" s="34">
        <f>SUM(U2:U3)</f>
        <v>6</v>
      </c>
      <c r="V4" s="36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66DC615C-8DF2-49F7-B735-C9BE2B9CC327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26</v>
      </c>
      <c r="C2" s="3">
        <v>45660</v>
      </c>
      <c r="D2" s="4" t="s">
        <v>24</v>
      </c>
      <c r="E2" s="5">
        <v>197</v>
      </c>
      <c r="F2" s="22">
        <v>4</v>
      </c>
      <c r="G2" s="24">
        <v>198</v>
      </c>
      <c r="H2" s="22">
        <v>0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395</v>
      </c>
      <c r="S2" s="7">
        <v>197.5</v>
      </c>
      <c r="T2" s="23">
        <v>4</v>
      </c>
      <c r="U2" s="8">
        <v>9</v>
      </c>
      <c r="V2" s="9">
        <v>206.5</v>
      </c>
    </row>
    <row r="3" spans="1:24" x14ac:dyDescent="0.25">
      <c r="A3" s="1" t="s">
        <v>11</v>
      </c>
      <c r="B3" s="2" t="s">
        <v>26</v>
      </c>
      <c r="C3" s="3">
        <v>45668</v>
      </c>
      <c r="D3" s="4" t="s">
        <v>24</v>
      </c>
      <c r="E3" s="5">
        <v>192</v>
      </c>
      <c r="F3" s="22">
        <v>1</v>
      </c>
      <c r="G3" s="24">
        <v>196</v>
      </c>
      <c r="H3" s="22">
        <v>5</v>
      </c>
      <c r="I3" s="5">
        <v>191</v>
      </c>
      <c r="J3" s="22">
        <v>3</v>
      </c>
      <c r="K3" s="5">
        <v>194</v>
      </c>
      <c r="L3" s="22">
        <v>4</v>
      </c>
      <c r="M3" s="5"/>
      <c r="N3" s="22"/>
      <c r="O3" s="5"/>
      <c r="P3" s="22"/>
      <c r="Q3" s="6">
        <v>4</v>
      </c>
      <c r="R3" s="6">
        <v>773</v>
      </c>
      <c r="S3" s="7">
        <v>193.25</v>
      </c>
      <c r="T3" s="23">
        <v>13</v>
      </c>
      <c r="U3" s="8">
        <v>5</v>
      </c>
      <c r="V3" s="9">
        <v>198.25</v>
      </c>
    </row>
    <row r="4" spans="1:24" x14ac:dyDescent="0.25">
      <c r="A4" s="1" t="s">
        <v>11</v>
      </c>
      <c r="B4" s="2" t="s">
        <v>26</v>
      </c>
      <c r="C4" s="3">
        <v>45681</v>
      </c>
      <c r="D4" s="4" t="s">
        <v>24</v>
      </c>
      <c r="E4" s="5">
        <v>195</v>
      </c>
      <c r="F4" s="22">
        <v>7</v>
      </c>
      <c r="G4" s="24">
        <v>195</v>
      </c>
      <c r="H4" s="22">
        <v>6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390</v>
      </c>
      <c r="S4" s="7">
        <v>195</v>
      </c>
      <c r="T4" s="38">
        <v>13</v>
      </c>
      <c r="U4" s="8">
        <v>9</v>
      </c>
      <c r="V4" s="9">
        <v>204</v>
      </c>
    </row>
    <row r="5" spans="1:24" x14ac:dyDescent="0.25">
      <c r="A5" s="1" t="s">
        <v>11</v>
      </c>
      <c r="B5" s="2" t="s">
        <v>26</v>
      </c>
      <c r="C5" s="3">
        <v>45688</v>
      </c>
      <c r="D5" s="4" t="s">
        <v>24</v>
      </c>
      <c r="E5" s="5">
        <v>196</v>
      </c>
      <c r="F5" s="22">
        <v>1</v>
      </c>
      <c r="G5" s="24">
        <v>197</v>
      </c>
      <c r="H5" s="22"/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393</v>
      </c>
      <c r="S5" s="7">
        <v>196.5</v>
      </c>
      <c r="T5" s="38">
        <v>1</v>
      </c>
      <c r="U5" s="8">
        <v>9</v>
      </c>
      <c r="V5" s="9">
        <v>205.5</v>
      </c>
    </row>
    <row r="6" spans="1:24" x14ac:dyDescent="0.25">
      <c r="A6" s="1" t="s">
        <v>11</v>
      </c>
      <c r="B6" s="2" t="s">
        <v>26</v>
      </c>
      <c r="C6" s="3">
        <v>45689</v>
      </c>
      <c r="D6" s="4" t="s">
        <v>24</v>
      </c>
      <c r="E6" s="5">
        <v>196</v>
      </c>
      <c r="F6" s="22"/>
      <c r="G6" s="24">
        <v>195</v>
      </c>
      <c r="H6" s="22">
        <v>2</v>
      </c>
      <c r="I6" s="5">
        <v>195</v>
      </c>
      <c r="J6" s="22">
        <v>1</v>
      </c>
      <c r="K6" s="5">
        <v>196</v>
      </c>
      <c r="L6" s="22">
        <v>2</v>
      </c>
      <c r="M6" s="5"/>
      <c r="N6" s="22"/>
      <c r="O6" s="5"/>
      <c r="P6" s="22"/>
      <c r="Q6" s="6">
        <v>4</v>
      </c>
      <c r="R6" s="6">
        <v>782</v>
      </c>
      <c r="S6" s="7">
        <v>195.5</v>
      </c>
      <c r="T6" s="38">
        <v>5</v>
      </c>
      <c r="U6" s="8">
        <v>13</v>
      </c>
      <c r="V6" s="9">
        <v>208.5</v>
      </c>
    </row>
    <row r="7" spans="1:24" x14ac:dyDescent="0.25">
      <c r="A7" s="1" t="s">
        <v>11</v>
      </c>
      <c r="B7" s="2" t="s">
        <v>26</v>
      </c>
      <c r="C7" s="3">
        <v>45689</v>
      </c>
      <c r="D7" s="4" t="s">
        <v>24</v>
      </c>
      <c r="E7" s="5">
        <v>196</v>
      </c>
      <c r="F7" s="22"/>
      <c r="G7" s="24">
        <v>195</v>
      </c>
      <c r="H7" s="22">
        <v>2</v>
      </c>
      <c r="I7" s="5">
        <v>195</v>
      </c>
      <c r="J7" s="22">
        <v>1</v>
      </c>
      <c r="K7" s="5">
        <v>196</v>
      </c>
      <c r="L7" s="22">
        <v>2</v>
      </c>
      <c r="M7" s="5"/>
      <c r="N7" s="22"/>
      <c r="O7" s="5"/>
      <c r="P7" s="22"/>
      <c r="Q7" s="6">
        <v>4</v>
      </c>
      <c r="R7" s="6">
        <v>782</v>
      </c>
      <c r="S7" s="7">
        <v>195.5</v>
      </c>
      <c r="T7" s="38">
        <v>5</v>
      </c>
      <c r="U7" s="8">
        <v>13</v>
      </c>
      <c r="V7" s="9">
        <v>208.5</v>
      </c>
    </row>
    <row r="8" spans="1:24" x14ac:dyDescent="0.25">
      <c r="A8" s="1" t="s">
        <v>11</v>
      </c>
      <c r="B8" s="2" t="s">
        <v>26</v>
      </c>
      <c r="C8" s="3">
        <v>45702</v>
      </c>
      <c r="D8" s="4" t="s">
        <v>24</v>
      </c>
      <c r="E8" s="5">
        <v>197</v>
      </c>
      <c r="F8" s="22">
        <v>3</v>
      </c>
      <c r="G8" s="24">
        <v>197</v>
      </c>
      <c r="H8" s="22">
        <v>5</v>
      </c>
      <c r="I8" s="5">
        <v>197</v>
      </c>
      <c r="J8" s="22">
        <v>5</v>
      </c>
      <c r="K8" s="5">
        <v>197</v>
      </c>
      <c r="L8" s="22">
        <v>5</v>
      </c>
      <c r="M8" s="5"/>
      <c r="N8" s="22"/>
      <c r="O8" s="5"/>
      <c r="P8" s="22"/>
      <c r="Q8" s="6">
        <v>4</v>
      </c>
      <c r="R8" s="6">
        <v>788</v>
      </c>
      <c r="S8" s="7">
        <v>197</v>
      </c>
      <c r="T8" s="38">
        <v>18</v>
      </c>
      <c r="U8" s="8">
        <v>13</v>
      </c>
      <c r="V8" s="9">
        <v>210</v>
      </c>
    </row>
    <row r="9" spans="1:24" x14ac:dyDescent="0.25">
      <c r="A9" s="1" t="s">
        <v>11</v>
      </c>
      <c r="B9" s="2" t="s">
        <v>26</v>
      </c>
      <c r="C9" s="3">
        <v>45709</v>
      </c>
      <c r="D9" s="4" t="s">
        <v>24</v>
      </c>
      <c r="E9" s="5">
        <v>197</v>
      </c>
      <c r="F9" s="22">
        <v>1</v>
      </c>
      <c r="G9" s="24">
        <v>197</v>
      </c>
      <c r="H9" s="22">
        <v>0</v>
      </c>
      <c r="I9" s="5">
        <v>199</v>
      </c>
      <c r="J9" s="22">
        <v>4</v>
      </c>
      <c r="K9" s="5">
        <v>198</v>
      </c>
      <c r="L9" s="22">
        <v>2</v>
      </c>
      <c r="M9" s="5"/>
      <c r="N9" s="22"/>
      <c r="O9" s="5"/>
      <c r="P9" s="22"/>
      <c r="Q9" s="6">
        <v>4</v>
      </c>
      <c r="R9" s="6">
        <v>791</v>
      </c>
      <c r="S9" s="7">
        <v>197.75</v>
      </c>
      <c r="T9" s="38">
        <v>7</v>
      </c>
      <c r="U9" s="8">
        <v>13</v>
      </c>
      <c r="V9" s="9">
        <v>210.75</v>
      </c>
    </row>
    <row r="10" spans="1:24" x14ac:dyDescent="0.25">
      <c r="A10" s="1" t="s">
        <v>11</v>
      </c>
      <c r="B10" s="2" t="s">
        <v>26</v>
      </c>
      <c r="C10" s="3">
        <v>45710</v>
      </c>
      <c r="D10" s="4" t="s">
        <v>24</v>
      </c>
      <c r="E10" s="5">
        <v>197</v>
      </c>
      <c r="F10" s="22">
        <v>1</v>
      </c>
      <c r="G10" s="24">
        <v>196</v>
      </c>
      <c r="H10" s="22">
        <v>4</v>
      </c>
      <c r="I10" s="5">
        <v>199</v>
      </c>
      <c r="J10" s="22">
        <v>2</v>
      </c>
      <c r="K10" s="5">
        <v>196</v>
      </c>
      <c r="L10" s="22">
        <v>2</v>
      </c>
      <c r="M10" s="5"/>
      <c r="N10" s="22"/>
      <c r="O10" s="5"/>
      <c r="P10" s="22"/>
      <c r="Q10" s="6">
        <v>4</v>
      </c>
      <c r="R10" s="6">
        <v>788</v>
      </c>
      <c r="S10" s="7">
        <v>197</v>
      </c>
      <c r="T10" s="38">
        <v>9</v>
      </c>
      <c r="U10" s="8">
        <v>5</v>
      </c>
      <c r="V10" s="9">
        <v>202</v>
      </c>
    </row>
    <row r="11" spans="1:24" x14ac:dyDescent="0.25">
      <c r="A11" s="1" t="s">
        <v>11</v>
      </c>
      <c r="B11" s="2" t="s">
        <v>26</v>
      </c>
      <c r="C11" s="3">
        <v>45716</v>
      </c>
      <c r="D11" s="4" t="s">
        <v>24</v>
      </c>
      <c r="E11" s="5">
        <v>196</v>
      </c>
      <c r="F11" s="22">
        <v>3</v>
      </c>
      <c r="G11" s="24">
        <v>196</v>
      </c>
      <c r="H11" s="22">
        <v>5</v>
      </c>
      <c r="I11" s="5">
        <v>194</v>
      </c>
      <c r="J11" s="22">
        <v>2</v>
      </c>
      <c r="K11" s="5">
        <v>197</v>
      </c>
      <c r="L11" s="22">
        <v>2</v>
      </c>
      <c r="M11" s="5"/>
      <c r="N11" s="22"/>
      <c r="O11" s="5"/>
      <c r="P11" s="22"/>
      <c r="Q11" s="6">
        <v>4</v>
      </c>
      <c r="R11" s="6">
        <v>783</v>
      </c>
      <c r="S11" s="7">
        <v>195.75</v>
      </c>
      <c r="T11" s="38">
        <v>12</v>
      </c>
      <c r="U11" s="8">
        <v>13</v>
      </c>
      <c r="V11" s="9">
        <v>208.75</v>
      </c>
    </row>
    <row r="12" spans="1:24" x14ac:dyDescent="0.25">
      <c r="A12" s="1" t="s">
        <v>11</v>
      </c>
      <c r="B12" s="2" t="s">
        <v>26</v>
      </c>
      <c r="C12" s="3">
        <v>45730</v>
      </c>
      <c r="D12" s="4" t="s">
        <v>24</v>
      </c>
      <c r="E12" s="5">
        <v>190</v>
      </c>
      <c r="F12" s="22">
        <v>1</v>
      </c>
      <c r="G12" s="24">
        <v>191</v>
      </c>
      <c r="H12" s="22">
        <v>0</v>
      </c>
      <c r="I12" s="5">
        <v>194</v>
      </c>
      <c r="J12" s="22">
        <v>4</v>
      </c>
      <c r="K12" s="5">
        <v>194</v>
      </c>
      <c r="L12" s="22">
        <v>3</v>
      </c>
      <c r="M12" s="5"/>
      <c r="N12" s="22"/>
      <c r="O12" s="5"/>
      <c r="P12" s="22"/>
      <c r="Q12" s="6">
        <v>4</v>
      </c>
      <c r="R12" s="6">
        <v>769</v>
      </c>
      <c r="S12" s="7">
        <v>192.25</v>
      </c>
      <c r="T12" s="38">
        <v>8</v>
      </c>
      <c r="U12" s="8">
        <v>13</v>
      </c>
      <c r="V12" s="9">
        <v>205.25</v>
      </c>
    </row>
    <row r="13" spans="1:24" x14ac:dyDescent="0.25">
      <c r="A13" s="1" t="s">
        <v>11</v>
      </c>
      <c r="B13" s="2" t="s">
        <v>26</v>
      </c>
      <c r="C13" s="3">
        <v>45738</v>
      </c>
      <c r="D13" s="4" t="s">
        <v>24</v>
      </c>
      <c r="E13" s="24">
        <v>186</v>
      </c>
      <c r="F13" s="22">
        <v>0</v>
      </c>
      <c r="G13" s="24">
        <v>190</v>
      </c>
      <c r="H13" s="22">
        <v>1</v>
      </c>
      <c r="I13" s="5">
        <v>193</v>
      </c>
      <c r="J13" s="22">
        <v>2</v>
      </c>
      <c r="K13" s="25">
        <v>189</v>
      </c>
      <c r="L13" s="22">
        <v>0</v>
      </c>
      <c r="M13" s="25"/>
      <c r="N13" s="22"/>
      <c r="O13" s="5"/>
      <c r="P13" s="22"/>
      <c r="Q13" s="6">
        <v>4</v>
      </c>
      <c r="R13" s="6">
        <v>758</v>
      </c>
      <c r="S13" s="7">
        <v>189.5</v>
      </c>
      <c r="T13" s="38">
        <v>3</v>
      </c>
      <c r="U13" s="8">
        <v>11</v>
      </c>
      <c r="V13" s="9">
        <v>200.5</v>
      </c>
    </row>
    <row r="15" spans="1:24" x14ac:dyDescent="0.25">
      <c r="Q15" s="34">
        <f>SUM(Q2:Q14)</f>
        <v>42</v>
      </c>
      <c r="R15" s="34">
        <f>SUM(R2:R14)</f>
        <v>8192</v>
      </c>
      <c r="S15" s="35">
        <f>SUM(R15/Q15)</f>
        <v>195.04761904761904</v>
      </c>
      <c r="T15" s="34">
        <f>SUM(T2:T14)</f>
        <v>98</v>
      </c>
      <c r="U15" s="34">
        <f>SUM(U2:U14)</f>
        <v>126</v>
      </c>
      <c r="V15" s="36">
        <f>SUM(S15+U15)</f>
        <v>321.04761904761904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OLL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85E0-6371-41B1-978D-03E08972853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61" t="s">
        <v>73</v>
      </c>
      <c r="C2" s="62">
        <v>45738</v>
      </c>
      <c r="D2" s="63" t="s">
        <v>75</v>
      </c>
      <c r="E2" s="66">
        <v>182</v>
      </c>
      <c r="F2" s="65"/>
      <c r="G2" s="64">
        <v>188</v>
      </c>
      <c r="H2" s="65">
        <v>1</v>
      </c>
      <c r="I2" s="66">
        <v>182.001</v>
      </c>
      <c r="J2" s="65">
        <v>1</v>
      </c>
      <c r="K2" s="66">
        <v>186</v>
      </c>
      <c r="L2" s="65">
        <v>1</v>
      </c>
      <c r="M2" s="66"/>
      <c r="N2" s="65"/>
      <c r="O2" s="66"/>
      <c r="P2" s="65"/>
      <c r="Q2" s="68">
        <v>4</v>
      </c>
      <c r="R2" s="68">
        <v>738.00099999999998</v>
      </c>
      <c r="S2" s="69">
        <v>184.50024999999999</v>
      </c>
      <c r="T2" s="70">
        <v>3</v>
      </c>
      <c r="U2" s="71">
        <v>11</v>
      </c>
      <c r="V2" s="72">
        <v>195.50024999999999</v>
      </c>
    </row>
    <row r="4" spans="1:24" x14ac:dyDescent="0.25">
      <c r="Q4" s="34">
        <f>SUM(Q2:Q3)</f>
        <v>4</v>
      </c>
      <c r="R4" s="34">
        <f>SUM(R2:R3)</f>
        <v>738.00099999999998</v>
      </c>
      <c r="S4" s="35">
        <f>SUM(R4/Q4)</f>
        <v>184.50024999999999</v>
      </c>
      <c r="T4" s="34">
        <f>SUM(T2:T3)</f>
        <v>3</v>
      </c>
      <c r="U4" s="34">
        <f>SUM(U2:U3)</f>
        <v>11</v>
      </c>
      <c r="V4" s="36">
        <f>SUM(S4+U4)</f>
        <v>195.50024999999999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2B5B1B0D-3822-44FF-94FB-C885950910E6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EE70-8F0F-45BE-9A93-537C76B5D0F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s="73" customFormat="1" ht="15" customHeight="1" x14ac:dyDescent="0.25">
      <c r="A2" s="60" t="s">
        <v>11</v>
      </c>
      <c r="B2" s="61" t="s">
        <v>71</v>
      </c>
      <c r="C2" s="62">
        <v>45738</v>
      </c>
      <c r="D2" s="63" t="s">
        <v>75</v>
      </c>
      <c r="E2" s="64">
        <v>172</v>
      </c>
      <c r="F2" s="65">
        <v>1</v>
      </c>
      <c r="G2" s="64">
        <v>180</v>
      </c>
      <c r="H2" s="65">
        <v>1</v>
      </c>
      <c r="I2" s="66">
        <v>180</v>
      </c>
      <c r="J2" s="65"/>
      <c r="K2" s="67">
        <v>184</v>
      </c>
      <c r="L2" s="65"/>
      <c r="M2" s="67"/>
      <c r="N2" s="65"/>
      <c r="O2" s="66"/>
      <c r="P2" s="65"/>
      <c r="Q2" s="68">
        <v>4</v>
      </c>
      <c r="R2" s="68">
        <v>716</v>
      </c>
      <c r="S2" s="69">
        <v>179</v>
      </c>
      <c r="T2" s="70">
        <v>2</v>
      </c>
      <c r="U2" s="71">
        <v>3</v>
      </c>
      <c r="V2" s="72">
        <v>182</v>
      </c>
    </row>
    <row r="4" spans="1:24" x14ac:dyDescent="0.25">
      <c r="Q4" s="34">
        <f>SUM(Q2:Q3)</f>
        <v>4</v>
      </c>
      <c r="R4" s="34">
        <f>SUM(R2:R3)</f>
        <v>716</v>
      </c>
      <c r="S4" s="35">
        <f>SUM(R4/Q4)</f>
        <v>179</v>
      </c>
      <c r="T4" s="34">
        <f>SUM(T2:T3)</f>
        <v>2</v>
      </c>
      <c r="U4" s="34">
        <f>SUM(U2:U3)</f>
        <v>3</v>
      </c>
      <c r="V4" s="36">
        <f>SUM(S4+U4)</f>
        <v>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A4311AE-31E9-4262-9C90-878D8849E0DF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D873-3BE6-40F6-A9FF-B9B265B24E7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46</v>
      </c>
      <c r="C2" s="3">
        <v>45703</v>
      </c>
      <c r="D2" s="4" t="s">
        <v>49</v>
      </c>
      <c r="E2" s="24">
        <v>191</v>
      </c>
      <c r="F2" s="22">
        <v>1</v>
      </c>
      <c r="G2" s="24">
        <v>187</v>
      </c>
      <c r="H2" s="22">
        <v>0</v>
      </c>
      <c r="I2" s="5">
        <v>192</v>
      </c>
      <c r="J2" s="22">
        <v>1</v>
      </c>
      <c r="K2" s="25">
        <v>188</v>
      </c>
      <c r="L2" s="22">
        <v>3</v>
      </c>
      <c r="M2" s="25">
        <v>190</v>
      </c>
      <c r="N2" s="22">
        <v>1</v>
      </c>
      <c r="O2" s="5"/>
      <c r="P2" s="22"/>
      <c r="Q2" s="6">
        <v>5</v>
      </c>
      <c r="R2" s="6">
        <v>948</v>
      </c>
      <c r="S2" s="7">
        <v>189.6</v>
      </c>
      <c r="T2" s="38">
        <v>6</v>
      </c>
      <c r="U2" s="8">
        <v>15</v>
      </c>
      <c r="V2" s="9">
        <v>204.6</v>
      </c>
    </row>
    <row r="3" spans="1:24" x14ac:dyDescent="0.25">
      <c r="A3" s="1" t="s">
        <v>11</v>
      </c>
      <c r="B3" s="2" t="s">
        <v>46</v>
      </c>
      <c r="C3" s="3">
        <v>45731</v>
      </c>
      <c r="D3" s="4" t="s">
        <v>49</v>
      </c>
      <c r="E3" s="24">
        <v>186</v>
      </c>
      <c r="F3" s="22">
        <v>1</v>
      </c>
      <c r="G3" s="24">
        <v>191</v>
      </c>
      <c r="H3" s="22">
        <v>2</v>
      </c>
      <c r="I3" s="5">
        <v>190</v>
      </c>
      <c r="J3" s="22">
        <v>1</v>
      </c>
      <c r="K3" s="25">
        <v>187</v>
      </c>
      <c r="L3" s="22">
        <v>0</v>
      </c>
      <c r="M3" s="25">
        <v>187</v>
      </c>
      <c r="N3" s="22">
        <v>1</v>
      </c>
      <c r="O3" s="5"/>
      <c r="P3" s="22"/>
      <c r="Q3" s="6">
        <v>5</v>
      </c>
      <c r="R3" s="6">
        <v>941</v>
      </c>
      <c r="S3" s="7">
        <v>188.2</v>
      </c>
      <c r="T3" s="38">
        <v>5</v>
      </c>
      <c r="U3" s="8">
        <v>6</v>
      </c>
      <c r="V3" s="9">
        <v>194.2</v>
      </c>
    </row>
    <row r="5" spans="1:24" x14ac:dyDescent="0.25">
      <c r="Q5" s="34">
        <f>SUM(Q2:Q4)</f>
        <v>10</v>
      </c>
      <c r="R5" s="34">
        <f>SUM(R2:R4)</f>
        <v>1889</v>
      </c>
      <c r="S5" s="35">
        <f>SUM(R5/Q5)</f>
        <v>188.9</v>
      </c>
      <c r="T5" s="34">
        <f>SUM(T2:T4)</f>
        <v>11</v>
      </c>
      <c r="U5" s="34">
        <f>SUM(U2:U4)</f>
        <v>21</v>
      </c>
      <c r="V5" s="36">
        <f>SUM(S5+U5)</f>
        <v>209.9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2ACD165-5066-4FEC-9EE2-189C47334FA8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CEA0-E692-49D2-8DAF-5CD8E0B1FED4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2" t="s">
        <v>36</v>
      </c>
      <c r="C2" s="3">
        <v>45696</v>
      </c>
      <c r="D2" s="4" t="s">
        <v>44</v>
      </c>
      <c r="E2" s="5">
        <v>190</v>
      </c>
      <c r="F2" s="22">
        <v>0</v>
      </c>
      <c r="G2" s="24">
        <v>189</v>
      </c>
      <c r="H2" s="22">
        <v>0</v>
      </c>
      <c r="I2" s="5">
        <v>188</v>
      </c>
      <c r="J2" s="22">
        <v>1</v>
      </c>
      <c r="K2" s="5">
        <v>187</v>
      </c>
      <c r="L2" s="22">
        <v>0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23">
        <v>1</v>
      </c>
      <c r="U2" s="8">
        <v>13</v>
      </c>
      <c r="V2" s="9">
        <v>201.5</v>
      </c>
    </row>
    <row r="3" spans="1:24" ht="15" customHeight="1" x14ac:dyDescent="0.25">
      <c r="A3" s="1" t="s">
        <v>11</v>
      </c>
      <c r="B3" s="2" t="s">
        <v>36</v>
      </c>
      <c r="C3" s="3">
        <v>45710</v>
      </c>
      <c r="D3" s="4" t="s">
        <v>44</v>
      </c>
      <c r="E3" s="5">
        <v>196</v>
      </c>
      <c r="F3" s="22">
        <v>2</v>
      </c>
      <c r="G3" s="24">
        <v>195</v>
      </c>
      <c r="H3" s="22">
        <v>1</v>
      </c>
      <c r="I3" s="5">
        <v>193</v>
      </c>
      <c r="J3" s="22">
        <v>2</v>
      </c>
      <c r="K3" s="5">
        <v>196</v>
      </c>
      <c r="L3" s="22">
        <v>3</v>
      </c>
      <c r="M3" s="5"/>
      <c r="N3" s="22"/>
      <c r="O3" s="5"/>
      <c r="P3" s="22"/>
      <c r="Q3" s="6">
        <v>4</v>
      </c>
      <c r="R3" s="6">
        <v>780</v>
      </c>
      <c r="S3" s="7">
        <v>195</v>
      </c>
      <c r="T3" s="38">
        <v>8</v>
      </c>
      <c r="U3" s="8">
        <v>11</v>
      </c>
      <c r="V3" s="9">
        <v>206</v>
      </c>
    </row>
    <row r="4" spans="1:24" ht="15" customHeight="1" x14ac:dyDescent="0.25">
      <c r="A4" s="1" t="s">
        <v>11</v>
      </c>
      <c r="B4" s="43" t="s">
        <v>36</v>
      </c>
      <c r="C4" s="44">
        <v>45724</v>
      </c>
      <c r="D4" s="45" t="s">
        <v>44</v>
      </c>
      <c r="E4" s="46">
        <v>193</v>
      </c>
      <c r="F4" s="47">
        <v>1</v>
      </c>
      <c r="G4" s="24">
        <v>193</v>
      </c>
      <c r="H4" s="47">
        <v>5</v>
      </c>
      <c r="I4" s="46">
        <v>192</v>
      </c>
      <c r="J4" s="47">
        <v>1</v>
      </c>
      <c r="K4" s="46">
        <v>196.001</v>
      </c>
      <c r="L4" s="47">
        <v>4</v>
      </c>
      <c r="M4" s="46"/>
      <c r="N4" s="47"/>
      <c r="O4" s="46"/>
      <c r="P4" s="47"/>
      <c r="Q4" s="48">
        <v>4</v>
      </c>
      <c r="R4" s="48">
        <v>774.00099999999998</v>
      </c>
      <c r="S4" s="49">
        <v>193.50024999999999</v>
      </c>
      <c r="T4" s="23">
        <v>11</v>
      </c>
      <c r="U4" s="50">
        <v>9</v>
      </c>
      <c r="V4" s="51">
        <v>202.50024999999999</v>
      </c>
    </row>
    <row r="6" spans="1:24" x14ac:dyDescent="0.25">
      <c r="Q6" s="34">
        <f>SUM(Q2:Q5)</f>
        <v>12</v>
      </c>
      <c r="R6" s="34">
        <f>SUM(R2:R5)</f>
        <v>2308.0010000000002</v>
      </c>
      <c r="S6" s="35">
        <f>SUM(R6/Q6)</f>
        <v>192.33341666666669</v>
      </c>
      <c r="T6" s="34">
        <f>SUM(T2:T5)</f>
        <v>20</v>
      </c>
      <c r="U6" s="34">
        <f>SUM(U2:U5)</f>
        <v>33</v>
      </c>
      <c r="V6" s="36">
        <f>SUM(S6+U6)</f>
        <v>225.33341666666669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2FE31EF-4892-443E-84C4-B81F1AB8F51B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E718-DAAC-4D97-AD94-593F925A7C8A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47</v>
      </c>
      <c r="C2" s="3">
        <v>45700</v>
      </c>
      <c r="D2" s="4" t="s">
        <v>42</v>
      </c>
      <c r="E2" s="24">
        <v>194</v>
      </c>
      <c r="F2" s="22">
        <v>1</v>
      </c>
      <c r="G2" s="24">
        <v>189</v>
      </c>
      <c r="H2" s="22"/>
      <c r="I2" s="5">
        <v>188</v>
      </c>
      <c r="J2" s="22"/>
      <c r="K2" s="25">
        <v>191</v>
      </c>
      <c r="L2" s="22">
        <v>1</v>
      </c>
      <c r="M2" s="25"/>
      <c r="N2" s="22"/>
      <c r="O2" s="5"/>
      <c r="P2" s="22"/>
      <c r="Q2" s="6">
        <v>4</v>
      </c>
      <c r="R2" s="6">
        <v>762</v>
      </c>
      <c r="S2" s="7">
        <v>190.5</v>
      </c>
      <c r="T2" s="38">
        <v>2</v>
      </c>
      <c r="U2" s="8">
        <v>5</v>
      </c>
      <c r="V2" s="9">
        <v>195.5</v>
      </c>
    </row>
    <row r="3" spans="1:24" x14ac:dyDescent="0.25">
      <c r="A3" s="1" t="s">
        <v>11</v>
      </c>
      <c r="B3" s="2" t="s">
        <v>47</v>
      </c>
      <c r="C3" s="3">
        <v>45721</v>
      </c>
      <c r="D3" s="4" t="s">
        <v>42</v>
      </c>
      <c r="E3" s="24">
        <v>191</v>
      </c>
      <c r="F3" s="22">
        <v>2</v>
      </c>
      <c r="G3" s="24">
        <v>184</v>
      </c>
      <c r="H3" s="22">
        <v>1</v>
      </c>
      <c r="I3" s="5">
        <v>178</v>
      </c>
      <c r="J3" s="22"/>
      <c r="K3" s="25">
        <v>187</v>
      </c>
      <c r="L3" s="22"/>
      <c r="M3" s="25"/>
      <c r="N3" s="22"/>
      <c r="O3" s="5"/>
      <c r="P3" s="22"/>
      <c r="Q3" s="6">
        <v>4</v>
      </c>
      <c r="R3" s="6">
        <v>740</v>
      </c>
      <c r="S3" s="7">
        <v>185</v>
      </c>
      <c r="T3" s="38">
        <v>3</v>
      </c>
      <c r="U3" s="8">
        <v>6</v>
      </c>
      <c r="V3" s="9">
        <v>191</v>
      </c>
    </row>
    <row r="4" spans="1:24" x14ac:dyDescent="0.25">
      <c r="A4" s="1" t="s">
        <v>11</v>
      </c>
      <c r="B4" s="2" t="s">
        <v>66</v>
      </c>
      <c r="C4" s="3">
        <v>45728</v>
      </c>
      <c r="D4" s="4" t="s">
        <v>42</v>
      </c>
      <c r="E4" s="24">
        <v>184</v>
      </c>
      <c r="F4" s="22">
        <v>1</v>
      </c>
      <c r="G4" s="24">
        <v>187</v>
      </c>
      <c r="H4" s="22">
        <v>1</v>
      </c>
      <c r="I4" s="5">
        <v>189</v>
      </c>
      <c r="J4" s="22">
        <v>1</v>
      </c>
      <c r="K4" s="25">
        <v>197</v>
      </c>
      <c r="L4" s="22">
        <v>4</v>
      </c>
      <c r="M4" s="25"/>
      <c r="N4" s="22"/>
      <c r="O4" s="5"/>
      <c r="P4" s="22"/>
      <c r="Q4" s="6">
        <v>4</v>
      </c>
      <c r="R4" s="6">
        <v>757</v>
      </c>
      <c r="S4" s="7">
        <v>189.25</v>
      </c>
      <c r="T4" s="38">
        <v>7</v>
      </c>
      <c r="U4" s="8">
        <v>8</v>
      </c>
      <c r="V4" s="9">
        <v>197.25</v>
      </c>
    </row>
    <row r="5" spans="1:24" x14ac:dyDescent="0.25">
      <c r="A5" s="1" t="s">
        <v>11</v>
      </c>
      <c r="B5" s="2" t="s">
        <v>47</v>
      </c>
      <c r="C5" s="3">
        <v>45735</v>
      </c>
      <c r="D5" s="4" t="s">
        <v>42</v>
      </c>
      <c r="E5" s="5">
        <v>187</v>
      </c>
      <c r="F5" s="22"/>
      <c r="G5" s="24">
        <v>191</v>
      </c>
      <c r="H5" s="22">
        <v>1</v>
      </c>
      <c r="I5" s="5">
        <v>181</v>
      </c>
      <c r="J5" s="22"/>
      <c r="K5" s="5">
        <v>185</v>
      </c>
      <c r="L5" s="22"/>
      <c r="M5" s="5"/>
      <c r="N5" s="22"/>
      <c r="O5" s="5"/>
      <c r="P5" s="22"/>
      <c r="Q5" s="6">
        <v>4</v>
      </c>
      <c r="R5" s="6">
        <v>744</v>
      </c>
      <c r="S5" s="7">
        <v>186</v>
      </c>
      <c r="T5" s="38">
        <v>1</v>
      </c>
      <c r="U5" s="8">
        <v>11</v>
      </c>
      <c r="V5" s="9">
        <v>197</v>
      </c>
    </row>
    <row r="7" spans="1:24" x14ac:dyDescent="0.25">
      <c r="Q7" s="34">
        <f>SUM(Q2:Q6)</f>
        <v>16</v>
      </c>
      <c r="R7" s="34">
        <f>SUM(R2:R6)</f>
        <v>3003</v>
      </c>
      <c r="S7" s="35">
        <f>SUM(R7/Q7)</f>
        <v>187.6875</v>
      </c>
      <c r="T7" s="34">
        <f>SUM(T2:T6)</f>
        <v>13</v>
      </c>
      <c r="U7" s="34">
        <f>SUM(U2:U6)</f>
        <v>30</v>
      </c>
      <c r="V7" s="36">
        <f>SUM(S7+U7)</f>
        <v>217.6875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43ADC9F-4F5B-4823-8211-777818BFE054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C4F2-4620-4B7A-881B-6657BB614D0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61" t="s">
        <v>74</v>
      </c>
      <c r="C2" s="62">
        <v>45738</v>
      </c>
      <c r="D2" s="63" t="s">
        <v>75</v>
      </c>
      <c r="E2" s="64">
        <v>185</v>
      </c>
      <c r="F2" s="65">
        <v>1</v>
      </c>
      <c r="G2" s="64">
        <v>184</v>
      </c>
      <c r="H2" s="65">
        <v>1</v>
      </c>
      <c r="I2" s="66">
        <v>182</v>
      </c>
      <c r="J2" s="65"/>
      <c r="K2" s="67">
        <v>182</v>
      </c>
      <c r="L2" s="65">
        <v>1</v>
      </c>
      <c r="M2" s="67"/>
      <c r="N2" s="65"/>
      <c r="O2" s="66"/>
      <c r="P2" s="65"/>
      <c r="Q2" s="68">
        <v>4</v>
      </c>
      <c r="R2" s="68">
        <v>733</v>
      </c>
      <c r="S2" s="69">
        <v>183.25</v>
      </c>
      <c r="T2" s="70">
        <v>3</v>
      </c>
      <c r="U2" s="71">
        <v>6</v>
      </c>
      <c r="V2" s="72">
        <v>189.25</v>
      </c>
    </row>
    <row r="4" spans="1:24" x14ac:dyDescent="0.25">
      <c r="Q4" s="34">
        <f>SUM(Q2:Q3)</f>
        <v>4</v>
      </c>
      <c r="R4" s="34">
        <f>SUM(R2:R3)</f>
        <v>733</v>
      </c>
      <c r="S4" s="35">
        <f>SUM(R4/Q4)</f>
        <v>183.25</v>
      </c>
      <c r="T4" s="34">
        <f>SUM(T2:T3)</f>
        <v>3</v>
      </c>
      <c r="U4" s="34">
        <f>SUM(U2:U3)</f>
        <v>6</v>
      </c>
      <c r="V4" s="36">
        <f>SUM(S4+U4)</f>
        <v>189.25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3D998FC-7726-4E06-B77E-3A10D6C395C5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6BAA-9DF6-47B3-B3EF-6B86F26A71E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37</v>
      </c>
      <c r="C2" s="3">
        <v>45693</v>
      </c>
      <c r="D2" s="4" t="s">
        <v>45</v>
      </c>
      <c r="E2" s="5">
        <v>164</v>
      </c>
      <c r="F2" s="22">
        <v>1</v>
      </c>
      <c r="G2" s="24">
        <v>169</v>
      </c>
      <c r="H2" s="22">
        <v>1</v>
      </c>
      <c r="I2" s="5">
        <v>178</v>
      </c>
      <c r="J2" s="22">
        <v>1</v>
      </c>
      <c r="K2" s="5">
        <v>183</v>
      </c>
      <c r="L2" s="22">
        <v>1</v>
      </c>
      <c r="M2" s="5"/>
      <c r="N2" s="22"/>
      <c r="O2" s="5"/>
      <c r="P2" s="22"/>
      <c r="Q2" s="6">
        <v>4</v>
      </c>
      <c r="R2" s="6">
        <v>694</v>
      </c>
      <c r="S2" s="7">
        <v>173.5</v>
      </c>
      <c r="T2" s="38">
        <v>4</v>
      </c>
      <c r="U2" s="8">
        <v>4</v>
      </c>
      <c r="V2" s="9">
        <v>177.5</v>
      </c>
    </row>
    <row r="4" spans="1:24" x14ac:dyDescent="0.25">
      <c r="Q4" s="34">
        <f>SUM(Q2:Q3)</f>
        <v>4</v>
      </c>
      <c r="R4" s="34">
        <f>SUM(R2:R3)</f>
        <v>694</v>
      </c>
      <c r="S4" s="35">
        <f>SUM(R4/Q4)</f>
        <v>173.5</v>
      </c>
      <c r="T4" s="34">
        <f>SUM(T2:T3)</f>
        <v>4</v>
      </c>
      <c r="U4" s="34">
        <f>SUM(U2:U3)</f>
        <v>4</v>
      </c>
      <c r="V4" s="36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3200EF5-E982-4FE3-BC12-D3A20E379047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26FD-B98F-4B75-BE0B-C7147D32D435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61</v>
      </c>
      <c r="C2" s="3">
        <v>45721</v>
      </c>
      <c r="D2" s="4" t="s">
        <v>42</v>
      </c>
      <c r="E2" s="5">
        <v>186</v>
      </c>
      <c r="F2" s="22">
        <v>1</v>
      </c>
      <c r="G2" s="24">
        <v>184</v>
      </c>
      <c r="H2" s="22">
        <v>5</v>
      </c>
      <c r="I2" s="5">
        <v>164</v>
      </c>
      <c r="J2" s="22"/>
      <c r="K2" s="5">
        <v>187.001</v>
      </c>
      <c r="L2" s="22">
        <v>1</v>
      </c>
      <c r="M2" s="5"/>
      <c r="N2" s="22"/>
      <c r="O2" s="5"/>
      <c r="P2" s="22"/>
      <c r="Q2" s="6">
        <v>4</v>
      </c>
      <c r="R2" s="6">
        <v>721.00099999999998</v>
      </c>
      <c r="S2" s="7">
        <v>180.25024999999999</v>
      </c>
      <c r="T2" s="38">
        <v>7</v>
      </c>
      <c r="U2" s="8">
        <v>5</v>
      </c>
      <c r="V2" s="9">
        <v>185.25024999999999</v>
      </c>
    </row>
    <row r="3" spans="1:24" x14ac:dyDescent="0.25">
      <c r="A3" s="1" t="s">
        <v>11</v>
      </c>
      <c r="B3" s="2" t="s">
        <v>61</v>
      </c>
      <c r="C3" s="3">
        <v>45728</v>
      </c>
      <c r="D3" s="4" t="s">
        <v>42</v>
      </c>
      <c r="E3" s="5">
        <v>192</v>
      </c>
      <c r="F3" s="22">
        <v>1</v>
      </c>
      <c r="G3" s="24">
        <v>189</v>
      </c>
      <c r="H3" s="22">
        <v>1</v>
      </c>
      <c r="I3" s="5">
        <v>185</v>
      </c>
      <c r="J3" s="22">
        <v>1</v>
      </c>
      <c r="K3" s="5">
        <v>190</v>
      </c>
      <c r="L3" s="22">
        <v>4</v>
      </c>
      <c r="M3" s="5"/>
      <c r="N3" s="22"/>
      <c r="O3" s="5"/>
      <c r="P3" s="22"/>
      <c r="Q3" s="6">
        <v>4</v>
      </c>
      <c r="R3" s="6">
        <v>756</v>
      </c>
      <c r="S3" s="7">
        <v>189</v>
      </c>
      <c r="T3" s="38">
        <v>7</v>
      </c>
      <c r="U3" s="8">
        <v>3</v>
      </c>
      <c r="V3" s="9">
        <v>192</v>
      </c>
    </row>
    <row r="5" spans="1:24" x14ac:dyDescent="0.25">
      <c r="Q5" s="34">
        <f>SUM(Q2:Q4)</f>
        <v>8</v>
      </c>
      <c r="R5" s="34">
        <f>SUM(R2:R4)</f>
        <v>1477.001</v>
      </c>
      <c r="S5" s="35">
        <f>SUM(R5/Q5)</f>
        <v>184.625125</v>
      </c>
      <c r="T5" s="34">
        <f>SUM(T2:T4)</f>
        <v>14</v>
      </c>
      <c r="U5" s="34">
        <f>SUM(U2:U4)</f>
        <v>8</v>
      </c>
      <c r="V5" s="36">
        <f>SUM(S5+U5)</f>
        <v>192.625125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989E7580-7F21-44EC-BF28-CBAAA5509B48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4BE8-EBEC-4869-9CDF-9F85A1E00A9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55</v>
      </c>
      <c r="C2" s="3">
        <v>45717</v>
      </c>
      <c r="D2" s="4" t="s">
        <v>57</v>
      </c>
      <c r="E2" s="24">
        <v>181</v>
      </c>
      <c r="F2" s="22">
        <v>3</v>
      </c>
      <c r="G2" s="24">
        <v>181</v>
      </c>
      <c r="H2" s="22">
        <v>2</v>
      </c>
      <c r="I2" s="5">
        <v>190</v>
      </c>
      <c r="J2" s="22">
        <v>1</v>
      </c>
      <c r="K2" s="25">
        <v>185</v>
      </c>
      <c r="L2" s="22">
        <v>2</v>
      </c>
      <c r="M2" s="25"/>
      <c r="N2" s="22"/>
      <c r="O2" s="5"/>
      <c r="P2" s="22"/>
      <c r="Q2" s="6">
        <v>4</v>
      </c>
      <c r="R2" s="6">
        <v>737</v>
      </c>
      <c r="S2" s="7">
        <v>184.25</v>
      </c>
      <c r="T2" s="38">
        <v>8</v>
      </c>
      <c r="U2" s="8">
        <v>8</v>
      </c>
      <c r="V2" s="9">
        <v>192.25</v>
      </c>
    </row>
    <row r="4" spans="1:24" x14ac:dyDescent="0.25">
      <c r="Q4" s="34">
        <f>SUM(Q2:Q3)</f>
        <v>4</v>
      </c>
      <c r="R4" s="34">
        <f>SUM(R2:R3)</f>
        <v>737</v>
      </c>
      <c r="S4" s="35">
        <f>SUM(R4/Q4)</f>
        <v>184.25</v>
      </c>
      <c r="T4" s="34">
        <f>SUM(T2:T3)</f>
        <v>8</v>
      </c>
      <c r="U4" s="34">
        <f>SUM(U2:U3)</f>
        <v>8</v>
      </c>
      <c r="V4" s="36">
        <f>SUM(S4+U4)</f>
        <v>192.25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ED4E354-BD47-45E8-9F9D-B96642B702CB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3946-13F5-4245-AE9D-4878ECC923E1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38</v>
      </c>
      <c r="C2" s="3">
        <v>45693</v>
      </c>
      <c r="D2" s="4" t="s">
        <v>45</v>
      </c>
      <c r="E2" s="24">
        <v>183</v>
      </c>
      <c r="F2" s="22"/>
      <c r="G2" s="24">
        <v>184</v>
      </c>
      <c r="H2" s="22">
        <v>1</v>
      </c>
      <c r="I2" s="5">
        <v>184</v>
      </c>
      <c r="J2" s="22"/>
      <c r="K2" s="25">
        <v>188</v>
      </c>
      <c r="L2" s="22"/>
      <c r="M2" s="25"/>
      <c r="N2" s="22"/>
      <c r="O2" s="5"/>
      <c r="P2" s="22"/>
      <c r="Q2" s="6">
        <v>4</v>
      </c>
      <c r="R2" s="6">
        <v>739</v>
      </c>
      <c r="S2" s="7">
        <v>184.75</v>
      </c>
      <c r="T2" s="38">
        <v>1</v>
      </c>
      <c r="U2" s="8">
        <v>13</v>
      </c>
      <c r="V2" s="9">
        <v>197.75</v>
      </c>
    </row>
    <row r="3" spans="1:24" x14ac:dyDescent="0.25">
      <c r="A3" s="1" t="s">
        <v>11</v>
      </c>
      <c r="B3" s="2" t="s">
        <v>38</v>
      </c>
      <c r="C3" s="3">
        <v>45700</v>
      </c>
      <c r="D3" s="4" t="s">
        <v>45</v>
      </c>
      <c r="E3" s="24">
        <v>190</v>
      </c>
      <c r="F3" s="22">
        <v>3</v>
      </c>
      <c r="G3" s="24">
        <v>182</v>
      </c>
      <c r="H3" s="22">
        <v>2</v>
      </c>
      <c r="I3" s="5">
        <v>189</v>
      </c>
      <c r="J3" s="22">
        <v>4</v>
      </c>
      <c r="K3" s="25">
        <v>187</v>
      </c>
      <c r="L3" s="22"/>
      <c r="M3" s="25"/>
      <c r="N3" s="22"/>
      <c r="O3" s="5"/>
      <c r="P3" s="22"/>
      <c r="Q3" s="6">
        <v>4</v>
      </c>
      <c r="R3" s="6">
        <v>748</v>
      </c>
      <c r="S3" s="7">
        <v>187</v>
      </c>
      <c r="T3" s="38">
        <v>9</v>
      </c>
      <c r="U3" s="8">
        <v>5</v>
      </c>
      <c r="V3" s="9">
        <v>192</v>
      </c>
    </row>
    <row r="4" spans="1:24" x14ac:dyDescent="0.25">
      <c r="A4" s="1" t="s">
        <v>11</v>
      </c>
      <c r="B4" s="2" t="s">
        <v>38</v>
      </c>
      <c r="C4" s="3">
        <v>45714</v>
      </c>
      <c r="D4" s="4" t="s">
        <v>45</v>
      </c>
      <c r="E4" s="24">
        <v>188.001</v>
      </c>
      <c r="F4" s="22">
        <v>3</v>
      </c>
      <c r="G4" s="24">
        <v>190</v>
      </c>
      <c r="H4" s="22"/>
      <c r="I4" s="5">
        <v>187</v>
      </c>
      <c r="J4" s="22">
        <v>2</v>
      </c>
      <c r="K4" s="25">
        <v>188.001</v>
      </c>
      <c r="L4" s="22">
        <v>2</v>
      </c>
      <c r="M4" s="25"/>
      <c r="N4" s="22"/>
      <c r="O4" s="5"/>
      <c r="P4" s="22"/>
      <c r="Q4" s="6">
        <v>4</v>
      </c>
      <c r="R4" s="6">
        <v>753.00199999999995</v>
      </c>
      <c r="S4" s="7">
        <v>188.25049999999999</v>
      </c>
      <c r="T4" s="38">
        <v>7</v>
      </c>
      <c r="U4" s="8">
        <v>11</v>
      </c>
      <c r="V4" s="9">
        <v>199.25049999999999</v>
      </c>
    </row>
    <row r="5" spans="1:24" x14ac:dyDescent="0.25">
      <c r="A5" s="52" t="s">
        <v>11</v>
      </c>
      <c r="B5" s="2" t="s">
        <v>38</v>
      </c>
      <c r="C5" s="3">
        <v>45721</v>
      </c>
      <c r="D5" s="4" t="s">
        <v>45</v>
      </c>
      <c r="E5" s="24">
        <v>186</v>
      </c>
      <c r="F5" s="22">
        <v>1</v>
      </c>
      <c r="G5" s="24">
        <v>184</v>
      </c>
      <c r="H5" s="22">
        <v>1</v>
      </c>
      <c r="I5" s="5">
        <v>182</v>
      </c>
      <c r="J5" s="22">
        <v>1</v>
      </c>
      <c r="K5" s="25">
        <v>181</v>
      </c>
      <c r="L5" s="22"/>
      <c r="M5" s="25"/>
      <c r="N5" s="22"/>
      <c r="O5" s="5"/>
      <c r="P5" s="22"/>
      <c r="Q5" s="6">
        <v>4</v>
      </c>
      <c r="R5" s="6">
        <v>733</v>
      </c>
      <c r="S5" s="7">
        <v>183.25</v>
      </c>
      <c r="T5" s="38">
        <v>3</v>
      </c>
      <c r="U5" s="8">
        <v>5</v>
      </c>
      <c r="V5" s="9">
        <v>188.25</v>
      </c>
    </row>
    <row r="7" spans="1:24" x14ac:dyDescent="0.25">
      <c r="Q7" s="34">
        <f>SUM(Q2:Q6)</f>
        <v>16</v>
      </c>
      <c r="R7" s="34">
        <f>SUM(R2:R6)</f>
        <v>2973.002</v>
      </c>
      <c r="S7" s="35">
        <f>SUM(R7/Q7)</f>
        <v>185.812625</v>
      </c>
      <c r="T7" s="34">
        <f>SUM(T2:T6)</f>
        <v>20</v>
      </c>
      <c r="U7" s="34">
        <f>SUM(U2:U6)</f>
        <v>34</v>
      </c>
      <c r="V7" s="36">
        <f>SUM(S7+U7)</f>
        <v>219.812625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 B5:C5" name="Range1_4"/>
    <protectedRange algorithmName="SHA-512" hashValue="ON39YdpmFHfN9f47KpiRvqrKx0V9+erV1CNkpWzYhW/Qyc6aT8rEyCrvauWSYGZK2ia3o7vd3akF07acHAFpOA==" saltValue="yVW9XmDwTqEnmpSGai0KYg==" spinCount="100000" sqref="D4 D5" name="Range1_1_1"/>
    <protectedRange algorithmName="SHA-512" hashValue="ON39YdpmFHfN9f47KpiRvqrKx0V9+erV1CNkpWzYhW/Qyc6aT8rEyCrvauWSYGZK2ia3o7vd3akF07acHAFpOA==" saltValue="yVW9XmDwTqEnmpSGai0KYg==" spinCount="100000" sqref="T4 T5" name="Range1_3_5_1"/>
  </protectedRanges>
  <hyperlinks>
    <hyperlink ref="X1" location="'OLL 2025'!A1" display="Return to Rankings" xr:uid="{2D558A65-3336-415C-BEB3-9AFD47113539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08AD-5671-4080-9F92-CBE2AB91BAB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39</v>
      </c>
      <c r="C2" s="3">
        <v>45696</v>
      </c>
      <c r="D2" s="4" t="s">
        <v>43</v>
      </c>
      <c r="E2" s="5">
        <v>191</v>
      </c>
      <c r="F2" s="22"/>
      <c r="G2" s="25">
        <v>192</v>
      </c>
      <c r="H2" s="22"/>
      <c r="I2" s="5">
        <v>186</v>
      </c>
      <c r="J2" s="22"/>
      <c r="K2" s="5">
        <v>188</v>
      </c>
      <c r="L2" s="22"/>
      <c r="M2" s="5"/>
      <c r="N2" s="22"/>
      <c r="O2" s="5"/>
      <c r="P2" s="22"/>
      <c r="Q2" s="6">
        <v>4</v>
      </c>
      <c r="R2" s="6">
        <v>757</v>
      </c>
      <c r="S2" s="7">
        <v>189.25</v>
      </c>
      <c r="T2" s="23">
        <v>0</v>
      </c>
      <c r="U2" s="8">
        <v>6</v>
      </c>
      <c r="V2" s="9">
        <v>195.25</v>
      </c>
    </row>
    <row r="4" spans="1:24" x14ac:dyDescent="0.25">
      <c r="Q4" s="34">
        <f>SUM(Q2:Q3)</f>
        <v>4</v>
      </c>
      <c r="R4" s="34">
        <f>SUM(R2:R3)</f>
        <v>757</v>
      </c>
      <c r="S4" s="35">
        <f>SUM(R4/Q4)</f>
        <v>189.25</v>
      </c>
      <c r="T4" s="34">
        <f>SUM(T2:T3)</f>
        <v>0</v>
      </c>
      <c r="U4" s="34">
        <f>SUM(U2:U3)</f>
        <v>6</v>
      </c>
      <c r="V4" s="36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EAA7470C-F366-45C1-BF7F-EFDB9959C07B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03F9-1E98-40B7-A75B-FB5D4DBC14C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62</v>
      </c>
      <c r="C2" s="3">
        <v>45717</v>
      </c>
      <c r="D2" s="4" t="s">
        <v>65</v>
      </c>
      <c r="E2" s="24">
        <v>187</v>
      </c>
      <c r="F2" s="22">
        <v>1</v>
      </c>
      <c r="G2" s="24">
        <v>193</v>
      </c>
      <c r="H2" s="22">
        <v>1</v>
      </c>
      <c r="I2" s="5">
        <v>189</v>
      </c>
      <c r="J2" s="22">
        <v>0</v>
      </c>
      <c r="K2" s="25">
        <v>189</v>
      </c>
      <c r="L2" s="22">
        <v>2</v>
      </c>
      <c r="M2" s="25"/>
      <c r="N2" s="22"/>
      <c r="O2" s="5"/>
      <c r="P2" s="22"/>
      <c r="Q2" s="6">
        <v>4</v>
      </c>
      <c r="R2" s="6">
        <v>758</v>
      </c>
      <c r="S2" s="7">
        <v>189.5</v>
      </c>
      <c r="T2" s="38">
        <v>4</v>
      </c>
      <c r="U2" s="8">
        <v>13</v>
      </c>
      <c r="V2" s="9">
        <v>202.5</v>
      </c>
    </row>
    <row r="4" spans="1:24" x14ac:dyDescent="0.25">
      <c r="Q4" s="34">
        <f>SUM(Q2:Q3)</f>
        <v>4</v>
      </c>
      <c r="R4" s="34">
        <f>SUM(R2:R3)</f>
        <v>758</v>
      </c>
      <c r="S4" s="35">
        <f>SUM(R4/Q4)</f>
        <v>189.5</v>
      </c>
      <c r="T4" s="34">
        <f>SUM(T2:T3)</f>
        <v>4</v>
      </c>
      <c r="U4" s="34">
        <f>SUM(U2:U3)</f>
        <v>13</v>
      </c>
      <c r="V4" s="36">
        <f>SUM(S4+U4)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E31A8C2F-AB3D-495F-BE03-C671C2D8D7F2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9CBD-A0F3-43BD-8E8B-459E03538FAA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58</v>
      </c>
      <c r="C2" s="3">
        <v>45717</v>
      </c>
      <c r="D2" s="4" t="s">
        <v>65</v>
      </c>
      <c r="E2" s="24">
        <v>182</v>
      </c>
      <c r="F2" s="22">
        <v>1</v>
      </c>
      <c r="G2" s="24">
        <v>179</v>
      </c>
      <c r="H2" s="22">
        <v>0</v>
      </c>
      <c r="I2" s="5">
        <v>158</v>
      </c>
      <c r="J2" s="22">
        <v>0</v>
      </c>
      <c r="K2" s="25">
        <v>163</v>
      </c>
      <c r="L2" s="22">
        <v>0</v>
      </c>
      <c r="M2" s="25"/>
      <c r="N2" s="22"/>
      <c r="O2" s="5"/>
      <c r="P2" s="22"/>
      <c r="Q2" s="6">
        <v>4</v>
      </c>
      <c r="R2" s="6">
        <v>682</v>
      </c>
      <c r="S2" s="7">
        <v>170.5</v>
      </c>
      <c r="T2" s="38">
        <v>1</v>
      </c>
      <c r="U2" s="8">
        <v>3</v>
      </c>
      <c r="V2" s="9">
        <v>173.5</v>
      </c>
    </row>
    <row r="4" spans="1:24" x14ac:dyDescent="0.25">
      <c r="Q4" s="34">
        <f>SUM(Q2:Q3)</f>
        <v>4</v>
      </c>
      <c r="R4" s="34">
        <f>SUM(R2:R3)</f>
        <v>682</v>
      </c>
      <c r="S4" s="35">
        <f>SUM(R4/Q4)</f>
        <v>170.5</v>
      </c>
      <c r="T4" s="34">
        <f>SUM(T2:T3)</f>
        <v>1</v>
      </c>
      <c r="U4" s="34">
        <f>SUM(U2:U3)</f>
        <v>3</v>
      </c>
      <c r="V4" s="36">
        <f>SUM(S4+U4)</f>
        <v>173.5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BB4612F0-61C2-457E-B369-27B58992CBC7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93A66-4622-4036-BF00-BCA54154286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43" t="s">
        <v>63</v>
      </c>
      <c r="C2" s="44">
        <v>45725</v>
      </c>
      <c r="D2" s="45" t="s">
        <v>31</v>
      </c>
      <c r="E2" s="46">
        <v>191</v>
      </c>
      <c r="F2" s="47">
        <v>2</v>
      </c>
      <c r="G2" s="24">
        <v>181</v>
      </c>
      <c r="H2" s="47">
        <v>1</v>
      </c>
      <c r="I2" s="46">
        <v>183</v>
      </c>
      <c r="J2" s="47">
        <v>0</v>
      </c>
      <c r="K2" s="46">
        <v>179</v>
      </c>
      <c r="L2" s="47">
        <v>1</v>
      </c>
      <c r="M2" s="46"/>
      <c r="N2" s="47"/>
      <c r="O2" s="46"/>
      <c r="P2" s="47"/>
      <c r="Q2" s="48">
        <v>4</v>
      </c>
      <c r="R2" s="48">
        <v>734</v>
      </c>
      <c r="S2" s="49">
        <v>183.5</v>
      </c>
      <c r="T2" s="23">
        <v>4</v>
      </c>
      <c r="U2" s="50">
        <v>9</v>
      </c>
      <c r="V2" s="51">
        <v>192.5</v>
      </c>
    </row>
    <row r="4" spans="1:24" x14ac:dyDescent="0.25">
      <c r="Q4" s="34">
        <f>SUM(Q2:Q3)</f>
        <v>4</v>
      </c>
      <c r="R4" s="34">
        <f>SUM(R2:R3)</f>
        <v>734</v>
      </c>
      <c r="S4" s="35">
        <f>SUM(R4/Q4)</f>
        <v>183.5</v>
      </c>
      <c r="T4" s="34">
        <f>SUM(T2:T3)</f>
        <v>4</v>
      </c>
      <c r="U4" s="34">
        <f>SUM(U2:U3)</f>
        <v>9</v>
      </c>
      <c r="V4" s="36">
        <f>SUM(S4+U4)</f>
        <v>192.5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5A5ACCFD-C9EF-49F8-8E0D-0EED864EF40F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247B-C54D-4634-B851-D0DD1307B124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2" t="s">
        <v>40</v>
      </c>
      <c r="C2" s="3">
        <v>45696</v>
      </c>
      <c r="D2" s="4" t="s">
        <v>44</v>
      </c>
      <c r="E2" s="5">
        <v>182</v>
      </c>
      <c r="F2" s="22">
        <v>1</v>
      </c>
      <c r="G2" s="25">
        <v>176</v>
      </c>
      <c r="H2" s="22">
        <v>0</v>
      </c>
      <c r="I2" s="5">
        <v>181</v>
      </c>
      <c r="J2" s="22">
        <v>0</v>
      </c>
      <c r="K2" s="5">
        <v>176</v>
      </c>
      <c r="L2" s="22">
        <v>1</v>
      </c>
      <c r="M2" s="5"/>
      <c r="N2" s="22"/>
      <c r="O2" s="5"/>
      <c r="P2" s="22"/>
      <c r="Q2" s="6">
        <v>4</v>
      </c>
      <c r="R2" s="6">
        <v>715</v>
      </c>
      <c r="S2" s="7">
        <v>178.75</v>
      </c>
      <c r="T2" s="23">
        <v>2</v>
      </c>
      <c r="U2" s="8">
        <v>4</v>
      </c>
      <c r="V2" s="9">
        <v>182.75</v>
      </c>
    </row>
    <row r="3" spans="1:24" ht="15" customHeight="1" x14ac:dyDescent="0.25">
      <c r="A3" s="1" t="s">
        <v>11</v>
      </c>
      <c r="B3" s="2" t="s">
        <v>40</v>
      </c>
      <c r="C3" s="3">
        <v>45710</v>
      </c>
      <c r="D3" s="4" t="s">
        <v>44</v>
      </c>
      <c r="E3" s="24">
        <v>192</v>
      </c>
      <c r="F3" s="22">
        <v>2</v>
      </c>
      <c r="G3" s="24">
        <v>193</v>
      </c>
      <c r="H3" s="22">
        <v>2</v>
      </c>
      <c r="I3" s="5">
        <v>189</v>
      </c>
      <c r="J3" s="22">
        <v>2</v>
      </c>
      <c r="K3" s="25">
        <v>192</v>
      </c>
      <c r="L3" s="22">
        <v>1</v>
      </c>
      <c r="M3" s="25"/>
      <c r="N3" s="22"/>
      <c r="O3" s="5"/>
      <c r="P3" s="22"/>
      <c r="Q3" s="6">
        <v>4</v>
      </c>
      <c r="R3" s="6">
        <v>766</v>
      </c>
      <c r="S3" s="7">
        <v>191.5</v>
      </c>
      <c r="T3" s="38">
        <v>7</v>
      </c>
      <c r="U3" s="8">
        <v>3</v>
      </c>
      <c r="V3" s="9">
        <v>194.5</v>
      </c>
    </row>
    <row r="5" spans="1:24" x14ac:dyDescent="0.25">
      <c r="Q5" s="34">
        <f>SUM(Q2:Q4)</f>
        <v>8</v>
      </c>
      <c r="R5" s="34">
        <f>SUM(R2:R4)</f>
        <v>1481</v>
      </c>
      <c r="S5" s="35">
        <f>SUM(R5/Q5)</f>
        <v>185.125</v>
      </c>
      <c r="T5" s="34">
        <f>SUM(T2:T4)</f>
        <v>9</v>
      </c>
      <c r="U5" s="34">
        <f>SUM(U2:U4)</f>
        <v>7</v>
      </c>
      <c r="V5" s="36">
        <f>SUM(S5+U5)</f>
        <v>192.125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2"/>
    <protectedRange algorithmName="SHA-512" hashValue="ON39YdpmFHfN9f47KpiRvqrKx0V9+erV1CNkpWzYhW/Qyc6aT8rEyCrvauWSYGZK2ia3o7vd3akF07acHAFpOA==" saltValue="yVW9XmDwTqEnmpSGai0KYg==" spinCount="100000" sqref="D2 D3" name="Range1_1_1"/>
    <protectedRange algorithmName="SHA-512" hashValue="ON39YdpmFHfN9f47KpiRvqrKx0V9+erV1CNkpWzYhW/Qyc6aT8rEyCrvauWSYGZK2ia3o7vd3akF07acHAFpOA==" saltValue="yVW9XmDwTqEnmpSGai0KYg==" spinCount="100000" sqref="T2 T3" name="Range1_3_5_1"/>
  </protectedRanges>
  <hyperlinks>
    <hyperlink ref="X1" location="'OLL 2025'!A1" display="Return to Rankings" xr:uid="{D0036139-A222-4F5F-89A4-F9B5D6C2C1DB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D1C1-7E8F-4DFA-87E8-0CFEC0F4595D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48</v>
      </c>
      <c r="C2" s="3">
        <v>45703</v>
      </c>
      <c r="D2" s="4" t="s">
        <v>49</v>
      </c>
      <c r="E2" s="5">
        <v>184</v>
      </c>
      <c r="F2" s="22">
        <v>2</v>
      </c>
      <c r="G2" s="24">
        <v>183</v>
      </c>
      <c r="H2" s="22">
        <v>2</v>
      </c>
      <c r="I2" s="5">
        <v>189</v>
      </c>
      <c r="J2" s="22">
        <v>1</v>
      </c>
      <c r="K2" s="5">
        <v>186</v>
      </c>
      <c r="L2" s="22">
        <v>1</v>
      </c>
      <c r="M2" s="5">
        <v>187</v>
      </c>
      <c r="N2" s="22">
        <v>2</v>
      </c>
      <c r="O2" s="5"/>
      <c r="P2" s="22"/>
      <c r="Q2" s="6">
        <v>5</v>
      </c>
      <c r="R2" s="6">
        <v>929</v>
      </c>
      <c r="S2" s="7">
        <v>185.8</v>
      </c>
      <c r="T2" s="38">
        <v>8</v>
      </c>
      <c r="U2" s="8">
        <v>4</v>
      </c>
      <c r="V2" s="9">
        <v>189.8</v>
      </c>
    </row>
    <row r="3" spans="1:24" x14ac:dyDescent="0.25">
      <c r="A3" s="1" t="s">
        <v>11</v>
      </c>
      <c r="B3" s="2" t="s">
        <v>48</v>
      </c>
      <c r="C3" s="3">
        <v>45731</v>
      </c>
      <c r="D3" s="4" t="s">
        <v>49</v>
      </c>
      <c r="E3" s="5">
        <v>193</v>
      </c>
      <c r="F3" s="22">
        <v>1</v>
      </c>
      <c r="G3" s="24">
        <v>186</v>
      </c>
      <c r="H3" s="22">
        <v>1</v>
      </c>
      <c r="I3" s="5">
        <v>192</v>
      </c>
      <c r="J3" s="22">
        <v>0</v>
      </c>
      <c r="K3" s="5">
        <v>189</v>
      </c>
      <c r="L3" s="22">
        <v>1</v>
      </c>
      <c r="M3" s="5">
        <v>188</v>
      </c>
      <c r="N3" s="22">
        <v>2</v>
      </c>
      <c r="O3" s="5"/>
      <c r="P3" s="22"/>
      <c r="Q3" s="6">
        <v>5</v>
      </c>
      <c r="R3" s="6">
        <v>948</v>
      </c>
      <c r="S3" s="7">
        <v>189.6</v>
      </c>
      <c r="T3" s="38">
        <v>5</v>
      </c>
      <c r="U3" s="8">
        <v>13</v>
      </c>
      <c r="V3" s="9">
        <v>202.6</v>
      </c>
    </row>
    <row r="5" spans="1:24" x14ac:dyDescent="0.25">
      <c r="Q5" s="34">
        <f>SUM(Q2:Q4)</f>
        <v>10</v>
      </c>
      <c r="R5" s="34">
        <f>SUM(R2:R4)</f>
        <v>1877</v>
      </c>
      <c r="S5" s="35">
        <f>SUM(R5/Q5)</f>
        <v>187.7</v>
      </c>
      <c r="T5" s="34">
        <f>SUM(T2:T4)</f>
        <v>13</v>
      </c>
      <c r="U5" s="34">
        <f>SUM(U2:U4)</f>
        <v>17</v>
      </c>
      <c r="V5" s="36">
        <f>SUM(S5+U5)</f>
        <v>204.7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5DB468D-1BAD-480C-B39B-5B480CD94596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9D2B-AE0B-4724-9686-37A559AAA7A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41</v>
      </c>
      <c r="C2" s="3">
        <v>45697</v>
      </c>
      <c r="D2" s="4" t="s">
        <v>31</v>
      </c>
      <c r="E2" s="5">
        <v>193.001</v>
      </c>
      <c r="F2" s="22">
        <v>4</v>
      </c>
      <c r="G2" s="25">
        <v>190</v>
      </c>
      <c r="H2" s="22">
        <v>0</v>
      </c>
      <c r="I2" s="5">
        <v>185</v>
      </c>
      <c r="J2" s="22">
        <v>1</v>
      </c>
      <c r="K2" s="5">
        <v>191</v>
      </c>
      <c r="L2" s="22">
        <v>0</v>
      </c>
      <c r="M2" s="5"/>
      <c r="N2" s="22"/>
      <c r="O2" s="5"/>
      <c r="P2" s="22"/>
      <c r="Q2" s="6">
        <v>4</v>
      </c>
      <c r="R2" s="6">
        <v>759.00099999999998</v>
      </c>
      <c r="S2" s="7">
        <v>189.75024999999999</v>
      </c>
      <c r="T2" s="23">
        <v>5</v>
      </c>
      <c r="U2" s="8">
        <v>7</v>
      </c>
      <c r="V2" s="9">
        <v>196.75024999999999</v>
      </c>
    </row>
    <row r="4" spans="1:24" x14ac:dyDescent="0.25">
      <c r="Q4" s="34">
        <f>SUM(Q2:Q3)</f>
        <v>4</v>
      </c>
      <c r="R4" s="34">
        <f>SUM(R2:R3)</f>
        <v>759.00099999999998</v>
      </c>
      <c r="S4" s="35">
        <f>SUM(R4/Q4)</f>
        <v>189.75024999999999</v>
      </c>
      <c r="T4" s="34">
        <f>SUM(T2:T3)</f>
        <v>5</v>
      </c>
      <c r="U4" s="34">
        <f>SUM(U2:U3)</f>
        <v>7</v>
      </c>
      <c r="V4" s="36">
        <f>SUM(S4+U4)</f>
        <v>196.75024999999999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OLL 2025'!A1" display="Return to Rankings" xr:uid="{EB1BB151-6F2B-4088-852E-C0C0F0E7F889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4ADA-36C1-4001-B549-546E150B0BC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2" t="s">
        <v>52</v>
      </c>
      <c r="C2" s="3">
        <v>45710</v>
      </c>
      <c r="D2" s="4" t="s">
        <v>44</v>
      </c>
      <c r="E2" s="5">
        <v>194</v>
      </c>
      <c r="F2" s="22">
        <v>1</v>
      </c>
      <c r="G2" s="24">
        <v>195.001</v>
      </c>
      <c r="H2" s="22">
        <v>3</v>
      </c>
      <c r="I2" s="5">
        <v>179</v>
      </c>
      <c r="J2" s="22">
        <v>1</v>
      </c>
      <c r="K2" s="5">
        <v>189</v>
      </c>
      <c r="L2" s="22">
        <v>2</v>
      </c>
      <c r="M2" s="5"/>
      <c r="N2" s="22"/>
      <c r="O2" s="5"/>
      <c r="P2" s="22"/>
      <c r="Q2" s="6">
        <v>4</v>
      </c>
      <c r="R2" s="6">
        <v>757.00099999999998</v>
      </c>
      <c r="S2" s="7">
        <v>189.25024999999999</v>
      </c>
      <c r="T2" s="38">
        <v>7</v>
      </c>
      <c r="U2" s="8">
        <v>4</v>
      </c>
      <c r="V2" s="9">
        <v>193.25024999999999</v>
      </c>
    </row>
    <row r="4" spans="1:24" x14ac:dyDescent="0.25">
      <c r="Q4" s="34">
        <f>SUM(Q2:Q3)</f>
        <v>4</v>
      </c>
      <c r="R4" s="34">
        <f>SUM(R2:R3)</f>
        <v>757.00099999999998</v>
      </c>
      <c r="S4" s="35">
        <f>SUM(R4/Q4)</f>
        <v>189.25024999999999</v>
      </c>
      <c r="T4" s="34">
        <f>SUM(T2:T3)</f>
        <v>7</v>
      </c>
      <c r="U4" s="34">
        <f>SUM(U2:U3)</f>
        <v>4</v>
      </c>
      <c r="V4" s="36">
        <f>SUM(S4+U4)</f>
        <v>193.25024999999999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EC1D7DF-2127-4256-A20D-4DA85740FBF3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2D83-682A-4085-B3B8-0939CEA8943C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56</v>
      </c>
      <c r="C2" s="3">
        <v>45716</v>
      </c>
      <c r="D2" s="4" t="s">
        <v>24</v>
      </c>
      <c r="E2" s="24">
        <v>174</v>
      </c>
      <c r="F2" s="22">
        <v>0</v>
      </c>
      <c r="G2" s="24">
        <v>177</v>
      </c>
      <c r="H2" s="22">
        <v>0</v>
      </c>
      <c r="I2" s="5">
        <v>186</v>
      </c>
      <c r="J2" s="22">
        <v>1</v>
      </c>
      <c r="K2" s="25">
        <v>187</v>
      </c>
      <c r="L2" s="22">
        <v>3</v>
      </c>
      <c r="M2" s="25"/>
      <c r="N2" s="22"/>
      <c r="O2" s="5"/>
      <c r="P2" s="22"/>
      <c r="Q2" s="6">
        <v>4</v>
      </c>
      <c r="R2" s="6">
        <v>724</v>
      </c>
      <c r="S2" s="7">
        <v>181</v>
      </c>
      <c r="T2" s="38">
        <v>4</v>
      </c>
      <c r="U2" s="8">
        <v>3</v>
      </c>
      <c r="V2" s="9">
        <v>184</v>
      </c>
    </row>
    <row r="3" spans="1:24" x14ac:dyDescent="0.25">
      <c r="A3" s="1" t="s">
        <v>11</v>
      </c>
      <c r="B3" s="2" t="s">
        <v>56</v>
      </c>
      <c r="C3" s="3">
        <v>45737</v>
      </c>
      <c r="D3" s="4" t="s">
        <v>24</v>
      </c>
      <c r="E3" s="24">
        <v>187</v>
      </c>
      <c r="F3" s="22">
        <v>1</v>
      </c>
      <c r="G3" s="24">
        <v>187</v>
      </c>
      <c r="H3" s="22">
        <v>1</v>
      </c>
      <c r="I3" s="5">
        <v>180</v>
      </c>
      <c r="J3" s="22">
        <v>0</v>
      </c>
      <c r="K3" s="25">
        <v>185</v>
      </c>
      <c r="L3" s="22">
        <v>0</v>
      </c>
      <c r="M3" s="25"/>
      <c r="N3" s="22"/>
      <c r="O3" s="5"/>
      <c r="P3" s="22"/>
      <c r="Q3" s="6">
        <v>4</v>
      </c>
      <c r="R3" s="6">
        <v>739</v>
      </c>
      <c r="S3" s="7">
        <v>184.75</v>
      </c>
      <c r="T3" s="38">
        <v>2</v>
      </c>
      <c r="U3" s="8">
        <v>5</v>
      </c>
      <c r="V3" s="9">
        <v>189.75</v>
      </c>
    </row>
    <row r="5" spans="1:24" x14ac:dyDescent="0.25">
      <c r="Q5" s="34">
        <f>SUM(Q2:Q4)</f>
        <v>8</v>
      </c>
      <c r="R5" s="34">
        <f>SUM(R2:R4)</f>
        <v>1463</v>
      </c>
      <c r="S5" s="35">
        <f>SUM(R5/Q5)</f>
        <v>182.875</v>
      </c>
      <c r="T5" s="34">
        <f>SUM(T2:T4)</f>
        <v>6</v>
      </c>
      <c r="U5" s="34">
        <f>SUM(U2:U4)</f>
        <v>8</v>
      </c>
      <c r="V5" s="36">
        <f>SUM(S5+U5)</f>
        <v>190.875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4"/>
    <protectedRange algorithmName="SHA-512" hashValue="ON39YdpmFHfN9f47KpiRvqrKx0V9+erV1CNkpWzYhW/Qyc6aT8rEyCrvauWSYGZK2ia3o7vd3akF07acHAFpOA==" saltValue="yVW9XmDwTqEnmpSGai0KYg==" spinCount="100000" sqref="D2 D3" name="Range1_1_1"/>
    <protectedRange algorithmName="SHA-512" hashValue="ON39YdpmFHfN9f47KpiRvqrKx0V9+erV1CNkpWzYhW/Qyc6aT8rEyCrvauWSYGZK2ia3o7vd3akF07acHAFpOA==" saltValue="yVW9XmDwTqEnmpSGai0KYg==" spinCount="100000" sqref="E2 G2:O2 G3:O3 E3" name="Range1_33_1"/>
    <protectedRange algorithmName="SHA-512" hashValue="ON39YdpmFHfN9f47KpiRvqrKx0V9+erV1CNkpWzYhW/Qyc6aT8rEyCrvauWSYGZK2ia3o7vd3akF07acHAFpOA==" saltValue="yVW9XmDwTqEnmpSGai0KYg==" spinCount="100000" sqref="T2 T3" name="Range1_3_5_1"/>
  </protectedRanges>
  <hyperlinks>
    <hyperlink ref="X1" location="'OLL 2025'!A1" display="Return to Rankings" xr:uid="{0309F9D3-07EA-41F8-9130-2C9326B13222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F835-9A18-4673-BCE0-4372CBAA577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64</v>
      </c>
      <c r="C2" s="3">
        <v>45717</v>
      </c>
      <c r="D2" s="4" t="s">
        <v>65</v>
      </c>
      <c r="E2" s="5">
        <v>180</v>
      </c>
      <c r="F2" s="22">
        <v>0</v>
      </c>
      <c r="G2" s="24">
        <v>183</v>
      </c>
      <c r="H2" s="22">
        <v>4</v>
      </c>
      <c r="I2" s="5">
        <v>177</v>
      </c>
      <c r="J2" s="22">
        <v>0</v>
      </c>
      <c r="K2" s="5">
        <v>176</v>
      </c>
      <c r="L2" s="22">
        <v>0</v>
      </c>
      <c r="M2" s="5"/>
      <c r="N2" s="22"/>
      <c r="O2" s="5"/>
      <c r="P2" s="22"/>
      <c r="Q2" s="6">
        <v>4</v>
      </c>
      <c r="R2" s="6">
        <v>716</v>
      </c>
      <c r="S2" s="7">
        <v>179</v>
      </c>
      <c r="T2" s="38">
        <v>4</v>
      </c>
      <c r="U2" s="8">
        <v>4</v>
      </c>
      <c r="V2" s="9">
        <v>183</v>
      </c>
    </row>
    <row r="4" spans="1:24" x14ac:dyDescent="0.25">
      <c r="Q4" s="34">
        <f>SUM(Q2:Q3)</f>
        <v>4</v>
      </c>
      <c r="R4" s="34">
        <f>SUM(R2:R3)</f>
        <v>716</v>
      </c>
      <c r="S4" s="35">
        <f>SUM(R4/Q4)</f>
        <v>179</v>
      </c>
      <c r="T4" s="34">
        <f>SUM(T2:T3)</f>
        <v>4</v>
      </c>
      <c r="U4" s="34">
        <f>SUM(U2:U3)</f>
        <v>4</v>
      </c>
      <c r="V4" s="36">
        <f>SUM(S4+U4)</f>
        <v>183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8D38C60-CF52-4A39-B6A5-F1AFBAD9B211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0EA4-2A88-4EF7-B283-F7607793CE6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61" t="s">
        <v>72</v>
      </c>
      <c r="C2" s="62">
        <v>45738</v>
      </c>
      <c r="D2" s="63" t="s">
        <v>44</v>
      </c>
      <c r="E2" s="66">
        <v>174</v>
      </c>
      <c r="F2" s="65">
        <v>0</v>
      </c>
      <c r="G2" s="64">
        <v>175</v>
      </c>
      <c r="H2" s="65">
        <v>1</v>
      </c>
      <c r="I2" s="66">
        <v>175</v>
      </c>
      <c r="J2" s="65">
        <v>0</v>
      </c>
      <c r="K2" s="66">
        <v>169</v>
      </c>
      <c r="L2" s="65">
        <v>0</v>
      </c>
      <c r="M2" s="66"/>
      <c r="N2" s="65"/>
      <c r="O2" s="66"/>
      <c r="P2" s="65"/>
      <c r="Q2" s="68">
        <v>4</v>
      </c>
      <c r="R2" s="68">
        <v>693</v>
      </c>
      <c r="S2" s="69">
        <v>173.25</v>
      </c>
      <c r="T2" s="70">
        <v>1</v>
      </c>
      <c r="U2" s="71">
        <v>4</v>
      </c>
      <c r="V2" s="72">
        <v>177.25</v>
      </c>
    </row>
    <row r="4" spans="1:24" x14ac:dyDescent="0.25">
      <c r="Q4" s="34">
        <f>SUM(Q2:Q3)</f>
        <v>4</v>
      </c>
      <c r="R4" s="34">
        <f>SUM(R2:R3)</f>
        <v>693</v>
      </c>
      <c r="S4" s="35">
        <f>SUM(R4/Q4)</f>
        <v>173.25</v>
      </c>
      <c r="T4" s="34">
        <f>SUM(T2:T3)</f>
        <v>1</v>
      </c>
      <c r="U4" s="34">
        <f>SUM(U2:U3)</f>
        <v>4</v>
      </c>
      <c r="V4" s="36">
        <f>SUM(S4+U4)</f>
        <v>177.25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DE3660B-DCFF-4DCB-8324-F3D029DCF15B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4476-0073-40B3-B7A2-A9734AE2B6D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30</v>
      </c>
      <c r="C2" s="3">
        <v>45697</v>
      </c>
      <c r="D2" s="4" t="s">
        <v>31</v>
      </c>
      <c r="E2" s="5">
        <v>186</v>
      </c>
      <c r="F2" s="22">
        <v>0</v>
      </c>
      <c r="G2" s="25">
        <v>189</v>
      </c>
      <c r="H2" s="22">
        <v>1</v>
      </c>
      <c r="I2" s="5">
        <v>186</v>
      </c>
      <c r="J2" s="22">
        <v>0</v>
      </c>
      <c r="K2" s="5">
        <v>193</v>
      </c>
      <c r="L2" s="22">
        <v>4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23">
        <v>5</v>
      </c>
      <c r="U2" s="8">
        <v>4</v>
      </c>
      <c r="V2" s="9">
        <v>192.5</v>
      </c>
    </row>
    <row r="3" spans="1:24" x14ac:dyDescent="0.25">
      <c r="A3" s="1" t="s">
        <v>11</v>
      </c>
      <c r="B3" s="43" t="s">
        <v>30</v>
      </c>
      <c r="C3" s="44">
        <v>45725</v>
      </c>
      <c r="D3" s="45" t="s">
        <v>31</v>
      </c>
      <c r="E3" s="46">
        <v>181</v>
      </c>
      <c r="F3" s="47">
        <v>0</v>
      </c>
      <c r="G3" s="24">
        <v>184</v>
      </c>
      <c r="H3" s="47">
        <v>0</v>
      </c>
      <c r="I3" s="46">
        <v>181</v>
      </c>
      <c r="J3" s="47">
        <v>0</v>
      </c>
      <c r="K3" s="46">
        <v>180</v>
      </c>
      <c r="L3" s="47">
        <v>0</v>
      </c>
      <c r="M3" s="46"/>
      <c r="N3" s="47"/>
      <c r="O3" s="46"/>
      <c r="P3" s="47"/>
      <c r="Q3" s="48">
        <v>4</v>
      </c>
      <c r="R3" s="48">
        <v>726</v>
      </c>
      <c r="S3" s="49">
        <v>181.5</v>
      </c>
      <c r="T3" s="23">
        <v>0</v>
      </c>
      <c r="U3" s="50">
        <v>8</v>
      </c>
      <c r="V3" s="51">
        <v>189.5</v>
      </c>
    </row>
    <row r="5" spans="1:24" x14ac:dyDescent="0.25">
      <c r="Q5" s="34">
        <f>SUM(Q2:Q4)</f>
        <v>8</v>
      </c>
      <c r="R5" s="34">
        <f>SUM(R2:R4)</f>
        <v>1480</v>
      </c>
      <c r="S5" s="35">
        <f>SUM(R5/Q5)</f>
        <v>185</v>
      </c>
      <c r="T5" s="34">
        <f>SUM(T2:T4)</f>
        <v>5</v>
      </c>
      <c r="U5" s="34">
        <f>SUM(U2:U4)</f>
        <v>12</v>
      </c>
      <c r="V5" s="36">
        <f>SUM(S5+U5)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62E1D93-F2D6-4775-BBD0-0D59168BBA5D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8551-8C8F-4B4A-861F-83B005164BE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2" t="s">
        <v>50</v>
      </c>
      <c r="C2" s="3">
        <v>45710</v>
      </c>
      <c r="D2" s="4" t="s">
        <v>44</v>
      </c>
      <c r="E2" s="5">
        <v>193</v>
      </c>
      <c r="F2" s="22">
        <v>2</v>
      </c>
      <c r="G2" s="24">
        <v>193</v>
      </c>
      <c r="H2" s="22">
        <v>2</v>
      </c>
      <c r="I2" s="5">
        <v>188</v>
      </c>
      <c r="J2" s="22">
        <v>2</v>
      </c>
      <c r="K2" s="5">
        <v>193</v>
      </c>
      <c r="L2" s="22">
        <v>2</v>
      </c>
      <c r="M2" s="5"/>
      <c r="N2" s="22"/>
      <c r="O2" s="5"/>
      <c r="P2" s="22"/>
      <c r="Q2" s="6">
        <v>4</v>
      </c>
      <c r="R2" s="6">
        <v>767</v>
      </c>
      <c r="S2" s="7">
        <v>191.75</v>
      </c>
      <c r="T2" s="38">
        <v>8</v>
      </c>
      <c r="U2" s="8">
        <v>4</v>
      </c>
      <c r="V2" s="9">
        <v>195.75</v>
      </c>
    </row>
    <row r="4" spans="1:24" x14ac:dyDescent="0.25">
      <c r="Q4" s="34">
        <f>SUM(Q2:Q3)</f>
        <v>4</v>
      </c>
      <c r="R4" s="34">
        <f>SUM(R2:R3)</f>
        <v>767</v>
      </c>
      <c r="S4" s="35">
        <f>SUM(R4/Q4)</f>
        <v>191.75</v>
      </c>
      <c r="T4" s="34">
        <f>SUM(T2:T3)</f>
        <v>8</v>
      </c>
      <c r="U4" s="34">
        <f>SUM(U2:U3)</f>
        <v>4</v>
      </c>
      <c r="V4" s="36">
        <f>SUM(S4+U4)</f>
        <v>195.75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AA61A4AA-71A8-4889-8F2A-C9769A4AD2C0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E0F8-F93A-4383-98C3-7E7C9D9BF978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27</v>
      </c>
      <c r="C2" s="3">
        <v>45660</v>
      </c>
      <c r="D2" s="4" t="s">
        <v>24</v>
      </c>
      <c r="E2" s="5">
        <v>183</v>
      </c>
      <c r="F2" s="22">
        <v>1</v>
      </c>
      <c r="G2" s="25">
        <v>183</v>
      </c>
      <c r="H2" s="22">
        <v>1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366</v>
      </c>
      <c r="S2" s="7">
        <v>183</v>
      </c>
      <c r="T2" s="23">
        <v>2</v>
      </c>
      <c r="U2" s="8">
        <v>4</v>
      </c>
      <c r="V2" s="9">
        <v>187</v>
      </c>
    </row>
    <row r="3" spans="1:24" x14ac:dyDescent="0.25">
      <c r="A3" s="1" t="s">
        <v>11</v>
      </c>
      <c r="B3" s="2" t="s">
        <v>27</v>
      </c>
      <c r="C3" s="3">
        <v>45674</v>
      </c>
      <c r="D3" s="4" t="s">
        <v>24</v>
      </c>
      <c r="E3" s="24">
        <v>184</v>
      </c>
      <c r="F3" s="22">
        <v>1</v>
      </c>
      <c r="G3" s="24">
        <v>186</v>
      </c>
      <c r="H3" s="22"/>
      <c r="I3" s="5"/>
      <c r="J3" s="22"/>
      <c r="K3" s="25"/>
      <c r="L3" s="22"/>
      <c r="M3" s="25"/>
      <c r="N3" s="22"/>
      <c r="O3" s="5"/>
      <c r="P3" s="22"/>
      <c r="Q3" s="6">
        <v>2</v>
      </c>
      <c r="R3" s="6">
        <v>370</v>
      </c>
      <c r="S3" s="7">
        <v>185</v>
      </c>
      <c r="T3" s="38">
        <v>1</v>
      </c>
      <c r="U3" s="8">
        <v>5</v>
      </c>
      <c r="V3" s="9">
        <v>190</v>
      </c>
    </row>
    <row r="4" spans="1:24" x14ac:dyDescent="0.25">
      <c r="A4" s="1" t="s">
        <v>11</v>
      </c>
      <c r="B4" s="2" t="s">
        <v>27</v>
      </c>
      <c r="C4" s="3">
        <v>45681</v>
      </c>
      <c r="D4" s="4" t="s">
        <v>24</v>
      </c>
      <c r="E4" s="24">
        <v>179</v>
      </c>
      <c r="F4" s="22">
        <v>1</v>
      </c>
      <c r="G4" s="24">
        <v>183</v>
      </c>
      <c r="H4" s="22">
        <v>2</v>
      </c>
      <c r="I4" s="5"/>
      <c r="J4" s="22"/>
      <c r="K4" s="25"/>
      <c r="L4" s="22"/>
      <c r="M4" s="25"/>
      <c r="N4" s="22"/>
      <c r="O4" s="5"/>
      <c r="P4" s="22"/>
      <c r="Q4" s="6">
        <v>2</v>
      </c>
      <c r="R4" s="6">
        <v>362</v>
      </c>
      <c r="S4" s="7">
        <v>181</v>
      </c>
      <c r="T4" s="38">
        <v>3</v>
      </c>
      <c r="U4" s="8">
        <v>4</v>
      </c>
      <c r="V4" s="9">
        <v>185</v>
      </c>
    </row>
    <row r="5" spans="1:24" x14ac:dyDescent="0.25">
      <c r="A5" s="1" t="s">
        <v>11</v>
      </c>
      <c r="B5" s="2" t="s">
        <v>27</v>
      </c>
      <c r="C5" s="3">
        <v>45688</v>
      </c>
      <c r="D5" s="4" t="s">
        <v>24</v>
      </c>
      <c r="E5" s="24">
        <v>175</v>
      </c>
      <c r="F5" s="22">
        <v>1</v>
      </c>
      <c r="G5" s="24">
        <v>178</v>
      </c>
      <c r="H5" s="22"/>
      <c r="I5" s="5"/>
      <c r="J5" s="22"/>
      <c r="K5" s="25"/>
      <c r="L5" s="22"/>
      <c r="M5" s="25"/>
      <c r="N5" s="22"/>
      <c r="O5" s="5"/>
      <c r="P5" s="22"/>
      <c r="Q5" s="6">
        <v>2</v>
      </c>
      <c r="R5" s="6">
        <v>353</v>
      </c>
      <c r="S5" s="7">
        <v>176.5</v>
      </c>
      <c r="T5" s="38">
        <v>1</v>
      </c>
      <c r="U5" s="8">
        <v>4</v>
      </c>
      <c r="V5" s="9">
        <v>180.5</v>
      </c>
    </row>
    <row r="6" spans="1:24" x14ac:dyDescent="0.25">
      <c r="A6" s="1" t="s">
        <v>11</v>
      </c>
      <c r="B6" s="2" t="s">
        <v>27</v>
      </c>
      <c r="C6" s="3">
        <v>45689</v>
      </c>
      <c r="D6" s="4" t="s">
        <v>24</v>
      </c>
      <c r="E6" s="24">
        <v>179</v>
      </c>
      <c r="F6" s="22">
        <v>1</v>
      </c>
      <c r="G6" s="24">
        <v>184</v>
      </c>
      <c r="H6" s="22"/>
      <c r="I6" s="5">
        <v>182</v>
      </c>
      <c r="J6" s="22">
        <v>2</v>
      </c>
      <c r="K6" s="25">
        <v>192</v>
      </c>
      <c r="L6" s="22">
        <v>1</v>
      </c>
      <c r="M6" s="25"/>
      <c r="N6" s="22"/>
      <c r="O6" s="5"/>
      <c r="P6" s="22"/>
      <c r="Q6" s="6">
        <v>4</v>
      </c>
      <c r="R6" s="6">
        <v>737</v>
      </c>
      <c r="S6" s="7">
        <v>184.25</v>
      </c>
      <c r="T6" s="38">
        <v>4</v>
      </c>
      <c r="U6" s="8">
        <v>4</v>
      </c>
      <c r="V6" s="9">
        <v>188.25</v>
      </c>
    </row>
    <row r="7" spans="1:24" x14ac:dyDescent="0.25">
      <c r="A7" s="1" t="s">
        <v>11</v>
      </c>
      <c r="B7" s="2" t="s">
        <v>27</v>
      </c>
      <c r="C7" s="3">
        <v>45689</v>
      </c>
      <c r="D7" s="4" t="s">
        <v>24</v>
      </c>
      <c r="E7" s="24">
        <v>179</v>
      </c>
      <c r="F7" s="22">
        <v>1</v>
      </c>
      <c r="G7" s="24">
        <v>184</v>
      </c>
      <c r="H7" s="22"/>
      <c r="I7" s="5">
        <v>182</v>
      </c>
      <c r="J7" s="22">
        <v>2</v>
      </c>
      <c r="K7" s="25">
        <v>192</v>
      </c>
      <c r="L7" s="22">
        <v>1</v>
      </c>
      <c r="M7" s="25"/>
      <c r="N7" s="22"/>
      <c r="O7" s="5"/>
      <c r="P7" s="22"/>
      <c r="Q7" s="6">
        <v>4</v>
      </c>
      <c r="R7" s="6">
        <v>737</v>
      </c>
      <c r="S7" s="7">
        <v>184.25</v>
      </c>
      <c r="T7" s="38">
        <v>4</v>
      </c>
      <c r="U7" s="8">
        <v>4</v>
      </c>
      <c r="V7" s="9">
        <v>188.25</v>
      </c>
    </row>
    <row r="8" spans="1:24" x14ac:dyDescent="0.25">
      <c r="A8" s="1" t="s">
        <v>11</v>
      </c>
      <c r="B8" s="2" t="s">
        <v>27</v>
      </c>
      <c r="C8" s="3">
        <v>45703</v>
      </c>
      <c r="D8" s="4" t="s">
        <v>24</v>
      </c>
      <c r="E8" s="24">
        <v>186</v>
      </c>
      <c r="F8" s="22">
        <v>1</v>
      </c>
      <c r="G8" s="24">
        <v>190</v>
      </c>
      <c r="H8" s="22">
        <v>1</v>
      </c>
      <c r="I8" s="5">
        <v>191</v>
      </c>
      <c r="J8" s="22">
        <v>4</v>
      </c>
      <c r="K8" s="25">
        <v>184</v>
      </c>
      <c r="L8" s="22">
        <v>1</v>
      </c>
      <c r="M8" s="25"/>
      <c r="N8" s="22"/>
      <c r="O8" s="5"/>
      <c r="P8" s="22"/>
      <c r="Q8" s="6">
        <v>4</v>
      </c>
      <c r="R8" s="6">
        <v>751</v>
      </c>
      <c r="S8" s="7">
        <v>187.75</v>
      </c>
      <c r="T8" s="38">
        <v>7</v>
      </c>
      <c r="U8" s="8">
        <v>5</v>
      </c>
      <c r="V8" s="9">
        <v>192.75</v>
      </c>
    </row>
    <row r="9" spans="1:24" x14ac:dyDescent="0.25">
      <c r="A9" s="1" t="s">
        <v>11</v>
      </c>
      <c r="B9" s="2" t="s">
        <v>27</v>
      </c>
      <c r="C9" s="3">
        <v>45702</v>
      </c>
      <c r="D9" s="4" t="s">
        <v>24</v>
      </c>
      <c r="E9" s="24">
        <v>182</v>
      </c>
      <c r="F9" s="22">
        <v>2</v>
      </c>
      <c r="G9" s="24">
        <v>190</v>
      </c>
      <c r="H9" s="22">
        <v>2</v>
      </c>
      <c r="I9" s="5">
        <v>187</v>
      </c>
      <c r="J9" s="22">
        <v>2</v>
      </c>
      <c r="K9" s="25">
        <v>192</v>
      </c>
      <c r="L9" s="22">
        <v>1</v>
      </c>
      <c r="M9" s="25"/>
      <c r="N9" s="22"/>
      <c r="O9" s="5"/>
      <c r="P9" s="22"/>
      <c r="Q9" s="6">
        <v>4</v>
      </c>
      <c r="R9" s="6">
        <v>751</v>
      </c>
      <c r="S9" s="7">
        <v>187.75</v>
      </c>
      <c r="T9" s="38">
        <v>7</v>
      </c>
      <c r="U9" s="8">
        <v>4</v>
      </c>
      <c r="V9" s="9">
        <v>191.75</v>
      </c>
    </row>
    <row r="10" spans="1:24" x14ac:dyDescent="0.25">
      <c r="A10" s="1" t="s">
        <v>11</v>
      </c>
      <c r="B10" s="2" t="s">
        <v>27</v>
      </c>
      <c r="C10" s="3">
        <v>45709</v>
      </c>
      <c r="D10" s="4" t="s">
        <v>24</v>
      </c>
      <c r="E10" s="24">
        <v>184</v>
      </c>
      <c r="F10" s="22">
        <v>0</v>
      </c>
      <c r="G10" s="24">
        <v>188</v>
      </c>
      <c r="H10" s="22">
        <v>1</v>
      </c>
      <c r="I10" s="5">
        <v>192</v>
      </c>
      <c r="J10" s="22">
        <v>3</v>
      </c>
      <c r="K10" s="25">
        <v>190</v>
      </c>
      <c r="L10" s="22">
        <v>0</v>
      </c>
      <c r="M10" s="25"/>
      <c r="N10" s="22"/>
      <c r="O10" s="5"/>
      <c r="P10" s="22"/>
      <c r="Q10" s="6">
        <v>4</v>
      </c>
      <c r="R10" s="6">
        <v>754</v>
      </c>
      <c r="S10" s="7">
        <v>188.5</v>
      </c>
      <c r="T10" s="38">
        <v>4</v>
      </c>
      <c r="U10" s="8">
        <v>4</v>
      </c>
      <c r="V10" s="9">
        <v>192.5</v>
      </c>
    </row>
    <row r="11" spans="1:24" x14ac:dyDescent="0.25">
      <c r="A11" s="1" t="s">
        <v>11</v>
      </c>
      <c r="B11" s="2" t="s">
        <v>27</v>
      </c>
      <c r="C11" s="3">
        <v>45716</v>
      </c>
      <c r="D11" s="4" t="s">
        <v>24</v>
      </c>
      <c r="E11" s="24">
        <v>180</v>
      </c>
      <c r="F11" s="22">
        <v>0</v>
      </c>
      <c r="G11" s="24">
        <v>182</v>
      </c>
      <c r="H11" s="22">
        <v>4</v>
      </c>
      <c r="I11" s="5">
        <v>185</v>
      </c>
      <c r="J11" s="22">
        <v>0</v>
      </c>
      <c r="K11" s="25">
        <v>188</v>
      </c>
      <c r="L11" s="22">
        <v>1</v>
      </c>
      <c r="M11" s="25"/>
      <c r="N11" s="22"/>
      <c r="O11" s="5"/>
      <c r="P11" s="22"/>
      <c r="Q11" s="6">
        <v>4</v>
      </c>
      <c r="R11" s="6">
        <v>735</v>
      </c>
      <c r="S11" s="7">
        <v>183.75</v>
      </c>
      <c r="T11" s="38">
        <v>5</v>
      </c>
      <c r="U11" s="8">
        <v>4</v>
      </c>
      <c r="V11" s="9">
        <v>187.75</v>
      </c>
    </row>
    <row r="12" spans="1:24" x14ac:dyDescent="0.25">
      <c r="A12" s="1" t="s">
        <v>11</v>
      </c>
      <c r="B12" s="2" t="s">
        <v>27</v>
      </c>
      <c r="C12" s="3">
        <v>45730</v>
      </c>
      <c r="D12" s="4" t="s">
        <v>24</v>
      </c>
      <c r="E12" s="24">
        <v>184</v>
      </c>
      <c r="F12" s="22">
        <v>1</v>
      </c>
      <c r="G12" s="24">
        <v>186</v>
      </c>
      <c r="H12" s="22">
        <v>1</v>
      </c>
      <c r="I12" s="5">
        <v>182</v>
      </c>
      <c r="J12" s="22">
        <v>0</v>
      </c>
      <c r="K12" s="25">
        <v>181</v>
      </c>
      <c r="L12" s="22">
        <v>0</v>
      </c>
      <c r="M12" s="25"/>
      <c r="N12" s="22"/>
      <c r="O12" s="5"/>
      <c r="P12" s="22"/>
      <c r="Q12" s="6">
        <v>4</v>
      </c>
      <c r="R12" s="6">
        <v>733</v>
      </c>
      <c r="S12" s="7">
        <v>183.25</v>
      </c>
      <c r="T12" s="38">
        <v>2</v>
      </c>
      <c r="U12" s="8">
        <v>4</v>
      </c>
      <c r="V12" s="9">
        <v>187.25</v>
      </c>
    </row>
    <row r="13" spans="1:24" x14ac:dyDescent="0.25">
      <c r="A13" s="1" t="s">
        <v>11</v>
      </c>
      <c r="B13" s="2" t="s">
        <v>27</v>
      </c>
      <c r="C13" s="3">
        <v>45738</v>
      </c>
      <c r="D13" s="4" t="s">
        <v>24</v>
      </c>
      <c r="E13" s="5">
        <v>179</v>
      </c>
      <c r="F13" s="22">
        <v>0</v>
      </c>
      <c r="G13" s="24">
        <v>185</v>
      </c>
      <c r="H13" s="22">
        <v>1</v>
      </c>
      <c r="I13" s="5">
        <v>188</v>
      </c>
      <c r="J13" s="22">
        <v>1</v>
      </c>
      <c r="K13" s="5">
        <v>189.001</v>
      </c>
      <c r="L13" s="22">
        <v>1</v>
      </c>
      <c r="M13" s="5"/>
      <c r="N13" s="22"/>
      <c r="O13" s="5"/>
      <c r="P13" s="22"/>
      <c r="Q13" s="6">
        <v>4</v>
      </c>
      <c r="R13" s="6">
        <v>741.00099999999998</v>
      </c>
      <c r="S13" s="7">
        <v>185.25024999999999</v>
      </c>
      <c r="T13" s="38">
        <v>3</v>
      </c>
      <c r="U13" s="8">
        <v>6</v>
      </c>
      <c r="V13" s="9">
        <v>191.25024999999999</v>
      </c>
    </row>
    <row r="15" spans="1:24" x14ac:dyDescent="0.25">
      <c r="Q15" s="34">
        <f>SUM(Q2:Q14)</f>
        <v>40</v>
      </c>
      <c r="R15" s="34">
        <f>SUM(R2:R14)</f>
        <v>7390.0010000000002</v>
      </c>
      <c r="S15" s="35">
        <f>SUM(R15/Q15)</f>
        <v>184.75002499999999</v>
      </c>
      <c r="T15" s="34">
        <f>SUM(T2:T14)</f>
        <v>43</v>
      </c>
      <c r="U15" s="34">
        <f>SUM(U2:U14)</f>
        <v>52</v>
      </c>
      <c r="V15" s="36">
        <f>SUM(S15+U15)</f>
        <v>236.75002499999999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4" name="Range1_5_1"/>
    <protectedRange algorithmName="SHA-512" hashValue="ON39YdpmFHfN9f47KpiRvqrKx0V9+erV1CNkpWzYhW/Qyc6aT8rEyCrvauWSYGZK2ia3o7vd3akF07acHAFpOA==" saltValue="yVW9XmDwTqEnmpSGai0KYg==" spinCount="100000" sqref="D2 D3:D4" name="Range1_1_9_1"/>
    <protectedRange algorithmName="SHA-512" hashValue="ON39YdpmFHfN9f47KpiRvqrKx0V9+erV1CNkpWzYhW/Qyc6aT8rEyCrvauWSYGZK2ia3o7vd3akF07acHAFpOA==" saltValue="yVW9XmDwTqEnmpSGai0KYg==" spinCount="100000" sqref="E2 G2:O2 G3:O4 E3:E4" name="Range1_33_1_2_1"/>
    <protectedRange algorithmName="SHA-512" hashValue="ON39YdpmFHfN9f47KpiRvqrKx0V9+erV1CNkpWzYhW/Qyc6aT8rEyCrvauWSYGZK2ia3o7vd3akF07acHAFpOA==" saltValue="yVW9XmDwTqEnmpSGai0KYg==" spinCount="100000" sqref="T2 T3:T4" name="Range1_3_5_13_1"/>
    <protectedRange sqref="B8:C9 B10:C10" name="Range1_2_1"/>
    <protectedRange sqref="D8:D9 D10" name="Range1_1_1_1"/>
    <protectedRange sqref="T9 T10" name="Range1_3_5_1_1"/>
    <protectedRange sqref="T8" name="Range1_3_5_1_2"/>
  </protectedRanges>
  <hyperlinks>
    <hyperlink ref="X1" location="'OLL 2025'!A1" display="Return to Rankings" xr:uid="{33D2FB98-1C62-4488-A261-3EF88BE91533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4A86-B16D-4B47-876B-2CCAFDD6861D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x14ac:dyDescent="0.25">
      <c r="A2" s="1" t="s">
        <v>11</v>
      </c>
      <c r="B2" s="2" t="s">
        <v>53</v>
      </c>
      <c r="C2" s="3">
        <v>45714</v>
      </c>
      <c r="D2" s="4" t="s">
        <v>45</v>
      </c>
      <c r="E2" s="5">
        <v>188</v>
      </c>
      <c r="F2" s="22">
        <v>2</v>
      </c>
      <c r="G2" s="24">
        <v>186</v>
      </c>
      <c r="H2" s="22">
        <v>1</v>
      </c>
      <c r="I2" s="5">
        <v>188</v>
      </c>
      <c r="J2" s="22"/>
      <c r="K2" s="5">
        <v>188</v>
      </c>
      <c r="L2" s="22"/>
      <c r="M2" s="5"/>
      <c r="N2" s="22"/>
      <c r="O2" s="5"/>
      <c r="P2" s="22"/>
      <c r="Q2" s="6">
        <v>4</v>
      </c>
      <c r="R2" s="6">
        <v>750</v>
      </c>
      <c r="S2" s="7">
        <v>187.5</v>
      </c>
      <c r="T2" s="38">
        <v>3</v>
      </c>
      <c r="U2" s="8">
        <v>6</v>
      </c>
      <c r="V2" s="9">
        <v>193.5</v>
      </c>
    </row>
    <row r="4" spans="1:24" x14ac:dyDescent="0.25">
      <c r="Q4" s="34">
        <f>SUM(Q2:Q3)</f>
        <v>4</v>
      </c>
      <c r="R4" s="34">
        <f>SUM(R2:R3)</f>
        <v>750</v>
      </c>
      <c r="S4" s="35">
        <f>SUM(R4/Q4)</f>
        <v>187.5</v>
      </c>
      <c r="T4" s="34">
        <f>SUM(T2:T3)</f>
        <v>3</v>
      </c>
      <c r="U4" s="34">
        <f>SUM(U2:U3)</f>
        <v>6</v>
      </c>
      <c r="V4" s="36">
        <f>SUM(S4+U4)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3E5D87DD-7F04-456D-9FAA-C74B91FF3410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8D238-B450-4725-B804-C0F8E9898C42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8" t="s">
        <v>3</v>
      </c>
      <c r="D1" s="29" t="s">
        <v>4</v>
      </c>
      <c r="E1" s="30" t="s">
        <v>13</v>
      </c>
      <c r="F1" s="30" t="s">
        <v>14</v>
      </c>
      <c r="G1" s="30" t="s">
        <v>15</v>
      </c>
      <c r="H1" s="30" t="s">
        <v>14</v>
      </c>
      <c r="I1" s="30" t="s">
        <v>16</v>
      </c>
      <c r="J1" s="30" t="s">
        <v>14</v>
      </c>
      <c r="K1" s="30" t="s">
        <v>17</v>
      </c>
      <c r="L1" s="30" t="s">
        <v>14</v>
      </c>
      <c r="M1" s="30" t="s">
        <v>18</v>
      </c>
      <c r="N1" s="30" t="s">
        <v>14</v>
      </c>
      <c r="O1" s="30" t="s">
        <v>19</v>
      </c>
      <c r="P1" s="30" t="s">
        <v>14</v>
      </c>
      <c r="Q1" s="31" t="s">
        <v>20</v>
      </c>
      <c r="R1" s="32" t="s">
        <v>21</v>
      </c>
      <c r="S1" s="33" t="s">
        <v>5</v>
      </c>
      <c r="T1" s="33" t="s">
        <v>22</v>
      </c>
      <c r="U1" s="32" t="s">
        <v>6</v>
      </c>
      <c r="V1" s="33" t="s">
        <v>23</v>
      </c>
      <c r="X1" s="37" t="s">
        <v>28</v>
      </c>
    </row>
    <row r="2" spans="1:24" ht="15" customHeight="1" x14ac:dyDescent="0.25">
      <c r="A2" s="1" t="s">
        <v>11</v>
      </c>
      <c r="B2" s="2" t="s">
        <v>51</v>
      </c>
      <c r="C2" s="3">
        <v>45710</v>
      </c>
      <c r="D2" s="4" t="s">
        <v>44</v>
      </c>
      <c r="E2" s="24">
        <v>190</v>
      </c>
      <c r="F2" s="22">
        <v>1</v>
      </c>
      <c r="G2" s="24">
        <v>192</v>
      </c>
      <c r="H2" s="22">
        <v>1</v>
      </c>
      <c r="I2" s="5">
        <v>189</v>
      </c>
      <c r="J2" s="22">
        <v>2</v>
      </c>
      <c r="K2" s="25">
        <v>191</v>
      </c>
      <c r="L2" s="22">
        <v>2</v>
      </c>
      <c r="M2" s="25"/>
      <c r="N2" s="22"/>
      <c r="O2" s="5"/>
      <c r="P2" s="22"/>
      <c r="Q2" s="6">
        <v>4</v>
      </c>
      <c r="R2" s="6">
        <v>762</v>
      </c>
      <c r="S2" s="7">
        <v>190.5</v>
      </c>
      <c r="T2" s="38">
        <v>6</v>
      </c>
      <c r="U2" s="8">
        <v>2</v>
      </c>
      <c r="V2" s="9">
        <v>192.5</v>
      </c>
    </row>
    <row r="3" spans="1:24" ht="15" customHeight="1" x14ac:dyDescent="0.25">
      <c r="A3" s="1" t="s">
        <v>11</v>
      </c>
      <c r="B3" s="43" t="s">
        <v>51</v>
      </c>
      <c r="C3" s="44">
        <v>45724</v>
      </c>
      <c r="D3" s="45" t="s">
        <v>44</v>
      </c>
      <c r="E3" s="24">
        <v>195</v>
      </c>
      <c r="F3" s="47">
        <v>1</v>
      </c>
      <c r="G3" s="24">
        <v>190</v>
      </c>
      <c r="H3" s="47">
        <v>2</v>
      </c>
      <c r="I3" s="46">
        <v>194</v>
      </c>
      <c r="J3" s="47">
        <v>1</v>
      </c>
      <c r="K3" s="24">
        <v>195</v>
      </c>
      <c r="L3" s="47">
        <v>1</v>
      </c>
      <c r="M3" s="24"/>
      <c r="N3" s="47"/>
      <c r="O3" s="46"/>
      <c r="P3" s="47"/>
      <c r="Q3" s="48">
        <v>4</v>
      </c>
      <c r="R3" s="48">
        <v>774</v>
      </c>
      <c r="S3" s="49">
        <v>193.5</v>
      </c>
      <c r="T3" s="23">
        <v>5</v>
      </c>
      <c r="U3" s="50">
        <v>8</v>
      </c>
      <c r="V3" s="51">
        <v>201.5</v>
      </c>
    </row>
    <row r="4" spans="1:24" ht="15" customHeight="1" x14ac:dyDescent="0.25">
      <c r="A4" s="1" t="s">
        <v>11</v>
      </c>
      <c r="B4" s="2" t="s">
        <v>51</v>
      </c>
      <c r="C4" s="3">
        <v>45738</v>
      </c>
      <c r="D4" s="4" t="s">
        <v>44</v>
      </c>
      <c r="E4" s="24">
        <v>190</v>
      </c>
      <c r="F4" s="22">
        <v>1</v>
      </c>
      <c r="G4" s="24">
        <v>182</v>
      </c>
      <c r="H4" s="22">
        <v>1</v>
      </c>
      <c r="I4" s="5">
        <v>178</v>
      </c>
      <c r="J4" s="22">
        <v>1</v>
      </c>
      <c r="K4" s="25">
        <v>183</v>
      </c>
      <c r="L4" s="22">
        <v>2</v>
      </c>
      <c r="M4" s="25"/>
      <c r="N4" s="22"/>
      <c r="O4" s="5"/>
      <c r="P4" s="22"/>
      <c r="Q4" s="6">
        <v>4</v>
      </c>
      <c r="R4" s="6">
        <v>733</v>
      </c>
      <c r="S4" s="7">
        <v>183.25</v>
      </c>
      <c r="T4" s="38">
        <v>5</v>
      </c>
      <c r="U4" s="8">
        <v>13</v>
      </c>
      <c r="V4" s="9">
        <v>196.25</v>
      </c>
    </row>
    <row r="6" spans="1:24" x14ac:dyDescent="0.25">
      <c r="Q6" s="34">
        <f>SUM(Q2:Q5)</f>
        <v>12</v>
      </c>
      <c r="R6" s="34">
        <f>SUM(R2:R5)</f>
        <v>2269</v>
      </c>
      <c r="S6" s="35">
        <f>SUM(R6/Q6)</f>
        <v>189.08333333333334</v>
      </c>
      <c r="T6" s="34">
        <f>SUM(T2:T5)</f>
        <v>16</v>
      </c>
      <c r="U6" s="34">
        <f>SUM(U2:U5)</f>
        <v>23</v>
      </c>
      <c r="V6" s="36">
        <f>SUM(S6+U6)</f>
        <v>212.08333333333334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C0C7EEC-BC13-440E-A419-EFFD464DCE23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OLL 2025</vt:lpstr>
      <vt:lpstr>Bill Cornwell</vt:lpstr>
      <vt:lpstr>Bob Kennedy</vt:lpstr>
      <vt:lpstr>Bill Kennedy</vt:lpstr>
      <vt:lpstr>Claudia Escoto</vt:lpstr>
      <vt:lpstr>Curtis Jenkins</vt:lpstr>
      <vt:lpstr>David Hallman</vt:lpstr>
      <vt:lpstr>David Joe</vt:lpstr>
      <vt:lpstr>David Strother</vt:lpstr>
      <vt:lpstr>Dennis Cahill</vt:lpstr>
      <vt:lpstr>Dennis Pruett</vt:lpstr>
      <vt:lpstr>DJ Lemaster</vt:lpstr>
      <vt:lpstr>Foster Arvin</vt:lpstr>
      <vt:lpstr>Glen Dawson</vt:lpstr>
      <vt:lpstr>Greg Chesher</vt:lpstr>
      <vt:lpstr>Howard Wilson</vt:lpstr>
      <vt:lpstr>James Braddy</vt:lpstr>
      <vt:lpstr>Jamie Penton</vt:lpstr>
      <vt:lpstr>Jaymz Pogue</vt:lpstr>
      <vt:lpstr>Jerry Thompson</vt:lpstr>
      <vt:lpstr>Jesse Zwiebel</vt:lpstr>
      <vt:lpstr>Jim Mathews</vt:lpstr>
      <vt:lpstr>Jim Parnell</vt:lpstr>
      <vt:lpstr>Joe Yanez</vt:lpstr>
      <vt:lpstr>John Mullins</vt:lpstr>
      <vt:lpstr>Jon Griffin</vt:lpstr>
      <vt:lpstr>Juan Iracheta</vt:lpstr>
      <vt:lpstr>Louie Pinto</vt:lpstr>
      <vt:lpstr>Peter Wheeler</vt:lpstr>
      <vt:lpstr>Philip Beekley</vt:lpstr>
      <vt:lpstr>Robert Jackson</vt:lpstr>
      <vt:lpstr>Roger Snider</vt:lpstr>
      <vt:lpstr>Ronald Borden</vt:lpstr>
      <vt:lpstr>Tommy Fort</vt:lpstr>
      <vt:lpstr>Tony Kitchens</vt:lpstr>
      <vt:lpstr>Walter Smith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2025-03-25T00:35:25Z</dcterms:modified>
</cp:coreProperties>
</file>