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Mississippi 2025/"/>
    </mc:Choice>
  </mc:AlternateContent>
  <xr:revisionPtr revIDLastSave="139" documentId="8_{46A3FB99-F62F-4C8E-AB44-1321266FF694}" xr6:coauthVersionLast="47" xr6:coauthVersionMax="47" xr10:uidLastSave="{C02D0457-033E-4C2D-AE94-3C516D79A6FB}"/>
  <bookViews>
    <workbookView xWindow="28680" yWindow="-900" windowWidth="29040" windowHeight="15720" xr2:uid="{A35FAFAA-3A44-445C-BAAA-3002DD1ECE94}"/>
  </bookViews>
  <sheets>
    <sheet name="Mississippi 2025" sheetId="1" r:id="rId1"/>
    <sheet name="Bobby Young" sheetId="246" r:id="rId2"/>
    <sheet name="Brady Penton" sheetId="247" r:id="rId3"/>
    <sheet name="Charlie Huebner" sheetId="238" r:id="rId4"/>
    <sheet name="Christopher Swol" sheetId="251" r:id="rId5"/>
    <sheet name="David Hallman" sheetId="245" r:id="rId6"/>
    <sheet name="Freddy Geiselbreth" sheetId="248" r:id="rId7"/>
    <sheet name="Jamie Penton" sheetId="244" r:id="rId8"/>
    <sheet name="Tim Evans" sheetId="250" r:id="rId9"/>
    <sheet name="Tyler Thorton" sheetId="249" r:id="rId10"/>
  </sheets>
  <definedNames>
    <definedName name="_xlnm._FilterDatabase" localSheetId="0" hidden="1">'Mississippi 2025'!$C$13:$I$13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U4" i="251"/>
  <c r="T4" i="251"/>
  <c r="R4" i="251"/>
  <c r="Q4" i="251"/>
  <c r="I31" i="1"/>
  <c r="H31" i="1"/>
  <c r="G31" i="1"/>
  <c r="F31" i="1"/>
  <c r="E31" i="1"/>
  <c r="I30" i="1"/>
  <c r="H30" i="1"/>
  <c r="G30" i="1"/>
  <c r="F30" i="1"/>
  <c r="E30" i="1"/>
  <c r="D31" i="1"/>
  <c r="U4" i="250"/>
  <c r="T4" i="250"/>
  <c r="R4" i="250"/>
  <c r="S4" i="250" s="1"/>
  <c r="V4" i="250" s="1"/>
  <c r="Q4" i="250"/>
  <c r="D30" i="1"/>
  <c r="U4" i="249"/>
  <c r="T4" i="249"/>
  <c r="R4" i="249"/>
  <c r="Q4" i="249"/>
  <c r="I23" i="1"/>
  <c r="H23" i="1"/>
  <c r="G23" i="1"/>
  <c r="F23" i="1"/>
  <c r="E23" i="1"/>
  <c r="D23" i="1"/>
  <c r="U4" i="248"/>
  <c r="T4" i="248"/>
  <c r="R4" i="248"/>
  <c r="S4" i="248" s="1"/>
  <c r="V4" i="248" s="1"/>
  <c r="Q4" i="248"/>
  <c r="U6" i="247"/>
  <c r="H38" i="1" s="1"/>
  <c r="T6" i="247"/>
  <c r="G38" i="1" s="1"/>
  <c r="R6" i="247"/>
  <c r="Q6" i="247"/>
  <c r="D38" i="1" s="1"/>
  <c r="U4" i="246"/>
  <c r="H22" i="1" s="1"/>
  <c r="T4" i="246"/>
  <c r="G22" i="1" s="1"/>
  <c r="R4" i="246"/>
  <c r="E22" i="1" s="1"/>
  <c r="Q4" i="246"/>
  <c r="D22" i="1" s="1"/>
  <c r="U5" i="245"/>
  <c r="H15" i="1" s="1"/>
  <c r="T5" i="245"/>
  <c r="G15" i="1" s="1"/>
  <c r="R5" i="245"/>
  <c r="E15" i="1" s="1"/>
  <c r="Q5" i="245"/>
  <c r="D15" i="1" s="1"/>
  <c r="U5" i="244"/>
  <c r="H14" i="1" s="1"/>
  <c r="T5" i="244"/>
  <c r="G14" i="1" s="1"/>
  <c r="R5" i="244"/>
  <c r="E14" i="1" s="1"/>
  <c r="Q5" i="244"/>
  <c r="D14" i="1" s="1"/>
  <c r="U6" i="238"/>
  <c r="H6" i="1" s="1"/>
  <c r="T6" i="238"/>
  <c r="G6" i="1" s="1"/>
  <c r="R6" i="238"/>
  <c r="E6" i="1" s="1"/>
  <c r="Q6" i="238"/>
  <c r="D6" i="1" s="1"/>
  <c r="S4" i="251" l="1"/>
  <c r="V4" i="251" s="1"/>
  <c r="S4" i="249"/>
  <c r="V4" i="249" s="1"/>
  <c r="S6" i="247"/>
  <c r="V6" i="247" s="1"/>
  <c r="I38" i="1" s="1"/>
  <c r="S6" i="238"/>
  <c r="V6" i="238" s="1"/>
  <c r="I6" i="1" s="1"/>
  <c r="S5" i="244"/>
  <c r="E38" i="1"/>
  <c r="S4" i="246"/>
  <c r="S5" i="245"/>
  <c r="F38" i="1" l="1"/>
  <c r="F6" i="1"/>
  <c r="V4" i="246"/>
  <c r="I22" i="1" s="1"/>
  <c r="F22" i="1"/>
  <c r="V5" i="244"/>
  <c r="I14" i="1" s="1"/>
  <c r="F14" i="1"/>
  <c r="V5" i="245"/>
  <c r="I15" i="1" s="1"/>
  <c r="F15" i="1"/>
</calcChain>
</file>

<file path=xl/sharedStrings.xml><?xml version="1.0" encoding="utf-8"?>
<sst xmlns="http://schemas.openxmlformats.org/spreadsheetml/2006/main" count="326" uniqueCount="51">
  <si>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</si>
  <si>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</si>
  <si>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</si>
  <si>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</si>
  <si>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</si>
  <si>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</si>
  <si>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</si>
  <si>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</si>
  <si>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</si>
  <si>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</si>
  <si>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</si>
  <si>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</si>
  <si>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</si>
  <si>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</si>
  <si>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Outlaw Heavy</t>
  </si>
  <si>
    <t xml:space="preserve">Outlaw Hvy </t>
  </si>
  <si>
    <t xml:space="preserve">Factory </t>
  </si>
  <si>
    <t>Factory</t>
  </si>
  <si>
    <t>Mississippi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</si>
  <si>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</si>
  <si>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</si>
  <si>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</si>
  <si>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</si>
  <si>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</si>
  <si>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</si>
  <si>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</si>
  <si>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</si>
  <si>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</si>
  <si>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</si>
  <si>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</si>
  <si>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</si>
  <si>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</si>
  <si>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</si>
  <si>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</si>
  <si>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</si>
  <si>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Charlie Huebner</t>
  </si>
  <si>
    <t>Beaumont, MS</t>
  </si>
  <si>
    <t>X-Count</t>
  </si>
  <si>
    <t>Jamie Penton</t>
  </si>
  <si>
    <t>David Hallman</t>
  </si>
  <si>
    <t>Return to Rankings</t>
  </si>
  <si>
    <t>Bobby Young</t>
  </si>
  <si>
    <t>Outlaw Factory</t>
  </si>
  <si>
    <t>Outlaw Fac</t>
  </si>
  <si>
    <t>Brady Penton</t>
  </si>
  <si>
    <t>Freddy Geiselbreth</t>
  </si>
  <si>
    <t>Unlimited</t>
  </si>
  <si>
    <t>Tyler Thorton</t>
  </si>
  <si>
    <t>Tim Evans</t>
  </si>
  <si>
    <t xml:space="preserve">Unlimited </t>
  </si>
  <si>
    <t>Christopher Swol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</si>
</sst>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u/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2" fontId="12" fillId="2" borderId="2" xfId="1" applyNumberFormat="1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16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39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44" t="s">
        <v>19</v>
      </c>
      <c r="B2" s="45"/>
      <c r="C2" s="45"/>
      <c r="D2" s="45"/>
      <c r="E2" s="45"/>
      <c r="F2" s="45"/>
      <c r="G2" s="45"/>
      <c r="H2" s="45"/>
      <c r="I2" s="45"/>
    </row>
    <row r="3" spans="1:9" ht="18.75" x14ac:dyDescent="0.3">
      <c r="A3" s="46" t="s">
        <v>18</v>
      </c>
      <c r="B3" s="47"/>
      <c r="C3" s="47"/>
      <c r="D3" s="47"/>
      <c r="E3" s="47"/>
      <c r="F3" s="47"/>
      <c r="G3" s="47"/>
      <c r="H3" s="47"/>
      <c r="I3" s="47"/>
    </row>
    <row r="4" spans="1:9" x14ac:dyDescent="0.25">
      <c r="A4" s="10"/>
      <c r="B4" s="10"/>
      <c r="C4" s="10"/>
      <c r="D4" s="10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37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14</v>
      </c>
      <c r="C6" s="35" t="s">
        <v>35</v>
      </c>
      <c r="D6" s="20">
        <f>SUM('Charlie Huebner'!Q6)</f>
        <v>8</v>
      </c>
      <c r="E6" s="20">
        <f>SUM('Charlie Huebner'!R6)</f>
        <v>1543</v>
      </c>
      <c r="F6" s="19">
        <f>SUM('Charlie Huebner'!S6)</f>
        <v>192.875</v>
      </c>
      <c r="G6" s="20">
        <f>SUM('Charlie Huebner'!T6)</f>
        <v>12</v>
      </c>
      <c r="H6" s="20">
        <f>SUM('Charlie Huebner'!U6)</f>
        <v>19</v>
      </c>
      <c r="I6" s="19">
        <f>SUM('Charlie Huebner'!V6)</f>
        <v>211.875</v>
      </c>
    </row>
    <row r="7" spans="1:9" x14ac:dyDescent="0.25">
      <c r="A7" s="18">
        <v>2</v>
      </c>
      <c r="B7" s="18" t="s">
        <v>14</v>
      </c>
      <c r="C7" s="35" t="s">
        <v>50</v>
      </c>
      <c r="D7" s="20">
        <f>SUM('Christopher Swol'!Q4)</f>
        <v>2</v>
      </c>
      <c r="E7" s="20">
        <f>SUM('Christopher Swol'!R4)</f>
        <v>351</v>
      </c>
      <c r="F7" s="19">
        <f>SUM('Christopher Swol'!S4)</f>
        <v>175.5</v>
      </c>
      <c r="G7" s="20">
        <f>SUM('Christopher Swol'!T4)</f>
        <v>2</v>
      </c>
      <c r="H7" s="20">
        <f>SUM('Christopher Swol'!U4)</f>
        <v>4</v>
      </c>
      <c r="I7" s="19">
        <f>SUM('Christopher Swol'!V4)</f>
        <v>179.5</v>
      </c>
    </row>
    <row r="9" spans="1:9" x14ac:dyDescent="0.25">
      <c r="A9" s="10"/>
      <c r="B9" s="10"/>
      <c r="C9" s="10"/>
      <c r="D9" s="10"/>
      <c r="E9" s="10"/>
      <c r="F9" s="11"/>
      <c r="G9" s="11"/>
      <c r="H9" s="21"/>
      <c r="I9" s="11"/>
    </row>
    <row r="10" spans="1:9" ht="28.5" x14ac:dyDescent="0.2">
      <c r="A10" s="44" t="s">
        <v>20</v>
      </c>
      <c r="B10" s="45"/>
      <c r="C10" s="45"/>
      <c r="D10" s="45"/>
      <c r="E10" s="45"/>
      <c r="F10" s="45"/>
      <c r="G10" s="45"/>
      <c r="H10" s="45"/>
      <c r="I10" s="45"/>
    </row>
    <row r="11" spans="1:9" ht="18.75" x14ac:dyDescent="0.3">
      <c r="A11" s="46" t="s">
        <v>18</v>
      </c>
      <c r="B11" s="47"/>
      <c r="C11" s="47"/>
      <c r="D11" s="47"/>
      <c r="E11" s="47"/>
      <c r="F11" s="47"/>
      <c r="G11" s="47"/>
      <c r="H11" s="47"/>
      <c r="I11" s="47"/>
    </row>
    <row r="12" spans="1:9" ht="18" x14ac:dyDescent="0.25">
      <c r="A12" s="10"/>
      <c r="B12" s="10"/>
      <c r="C12" s="10"/>
      <c r="D12" s="13"/>
      <c r="E12" s="10"/>
      <c r="F12" s="11"/>
      <c r="G12" s="11"/>
      <c r="H12" s="21"/>
      <c r="I12" s="11"/>
    </row>
    <row r="13" spans="1:9" x14ac:dyDescent="0.25">
      <c r="A13" s="18" t="s">
        <v>0</v>
      </c>
      <c r="B13" s="18" t="s">
        <v>1</v>
      </c>
      <c r="C13" s="18" t="s">
        <v>2</v>
      </c>
      <c r="D13" s="18" t="s">
        <v>10</v>
      </c>
      <c r="E13" s="18" t="s">
        <v>7</v>
      </c>
      <c r="F13" s="19" t="s">
        <v>8</v>
      </c>
      <c r="G13" s="19" t="s">
        <v>37</v>
      </c>
      <c r="H13" s="20" t="s">
        <v>6</v>
      </c>
      <c r="I13" s="19" t="s">
        <v>9</v>
      </c>
    </row>
    <row r="14" spans="1:9" x14ac:dyDescent="0.25">
      <c r="A14" s="18">
        <v>1</v>
      </c>
      <c r="B14" s="18" t="s">
        <v>12</v>
      </c>
      <c r="C14" s="17" t="s">
        <v>38</v>
      </c>
      <c r="D14" s="20">
        <f>SUM('Jamie Penton'!Q5)</f>
        <v>6</v>
      </c>
      <c r="E14" s="20">
        <f>SUM('Jamie Penton'!R5)</f>
        <v>1168</v>
      </c>
      <c r="F14" s="19">
        <f>SUM('Jamie Penton'!S5)</f>
        <v>194.66666666666666</v>
      </c>
      <c r="G14" s="20">
        <f>SUM('Jamie Penton'!T5)</f>
        <v>17</v>
      </c>
      <c r="H14" s="20">
        <f>SUM('Jamie Penton'!U5)</f>
        <v>14</v>
      </c>
      <c r="I14" s="19">
        <f>SUM('Jamie Penton'!V5)</f>
        <v>208.66666666666666</v>
      </c>
    </row>
    <row r="15" spans="1:9" x14ac:dyDescent="0.25">
      <c r="A15" s="18">
        <v>2</v>
      </c>
      <c r="B15" s="18" t="s">
        <v>12</v>
      </c>
      <c r="C15" s="17" t="s">
        <v>39</v>
      </c>
      <c r="D15" s="20">
        <f>SUM('David Hallman'!Q5)</f>
        <v>4</v>
      </c>
      <c r="E15" s="20">
        <f>SUM('David Hallman'!R5)</f>
        <v>736</v>
      </c>
      <c r="F15" s="19">
        <f>SUM('David Hallman'!S5)</f>
        <v>184</v>
      </c>
      <c r="G15" s="20">
        <f>SUM('David Hallman'!T5)</f>
        <v>3</v>
      </c>
      <c r="H15" s="20">
        <f>SUM('David Hallman'!U5)</f>
        <v>9</v>
      </c>
      <c r="I15" s="19">
        <f>SUM('David Hallman'!V5)</f>
        <v>193</v>
      </c>
    </row>
    <row r="17" spans="1:9" x14ac:dyDescent="0.25">
      <c r="A17" s="10"/>
      <c r="B17" s="10"/>
      <c r="C17" s="10"/>
      <c r="D17" s="10"/>
      <c r="E17" s="10"/>
      <c r="F17" s="11"/>
      <c r="G17" s="11"/>
      <c r="H17" s="21"/>
      <c r="I17" s="11"/>
    </row>
    <row r="18" spans="1:9" ht="28.5" x14ac:dyDescent="0.2">
      <c r="A18" s="44" t="s">
        <v>21</v>
      </c>
      <c r="B18" s="45"/>
      <c r="C18" s="45"/>
      <c r="D18" s="45"/>
      <c r="E18" s="45"/>
      <c r="F18" s="45"/>
      <c r="G18" s="45"/>
      <c r="H18" s="45"/>
      <c r="I18" s="45"/>
    </row>
    <row r="19" spans="1:9" ht="18.75" x14ac:dyDescent="0.3">
      <c r="A19" s="46" t="s">
        <v>18</v>
      </c>
      <c r="B19" s="47"/>
      <c r="C19" s="47"/>
      <c r="D19" s="47"/>
      <c r="E19" s="47"/>
      <c r="F19" s="47"/>
      <c r="G19" s="47"/>
      <c r="H19" s="47"/>
      <c r="I19" s="47"/>
    </row>
    <row r="20" spans="1:9" ht="18" x14ac:dyDescent="0.25">
      <c r="A20" s="10"/>
      <c r="B20" s="10"/>
      <c r="C20" s="10"/>
      <c r="D20" s="13"/>
      <c r="E20" s="10"/>
      <c r="F20" s="11"/>
      <c r="G20" s="11"/>
      <c r="H20" s="21"/>
      <c r="I20" s="11"/>
    </row>
    <row r="21" spans="1:9" x14ac:dyDescent="0.25">
      <c r="A21" s="18" t="s">
        <v>0</v>
      </c>
      <c r="B21" s="18" t="s">
        <v>1</v>
      </c>
      <c r="C21" s="18" t="s">
        <v>2</v>
      </c>
      <c r="D21" s="18" t="s">
        <v>10</v>
      </c>
      <c r="E21" s="18" t="s">
        <v>7</v>
      </c>
      <c r="F21" s="19" t="s">
        <v>8</v>
      </c>
      <c r="G21" s="19" t="s">
        <v>37</v>
      </c>
      <c r="H21" s="20" t="s">
        <v>6</v>
      </c>
      <c r="I21" s="19" t="s">
        <v>9</v>
      </c>
    </row>
    <row r="22" spans="1:9" x14ac:dyDescent="0.25">
      <c r="A22" s="14">
        <v>1</v>
      </c>
      <c r="B22" s="14" t="s">
        <v>42</v>
      </c>
      <c r="C22" s="36" t="s">
        <v>41</v>
      </c>
      <c r="D22" s="16">
        <f>SUM('Bobby Young'!Q4)</f>
        <v>2</v>
      </c>
      <c r="E22" s="16">
        <f>SUM('Bobby Young'!R4)</f>
        <v>371</v>
      </c>
      <c r="F22" s="15">
        <f>SUM('Bobby Young'!S4)</f>
        <v>185.5</v>
      </c>
      <c r="G22" s="16">
        <f>SUM('Bobby Young'!T4)</f>
        <v>4</v>
      </c>
      <c r="H22" s="16">
        <f>SUM('Bobby Young'!U4)</f>
        <v>5</v>
      </c>
      <c r="I22" s="15">
        <f>SUM('Bobby Young'!V4)</f>
        <v>190.5</v>
      </c>
    </row>
    <row r="23" spans="1:9" x14ac:dyDescent="0.25">
      <c r="A23" s="14">
        <v>2</v>
      </c>
      <c r="B23" s="14" t="s">
        <v>42</v>
      </c>
      <c r="C23" s="36" t="s">
        <v>45</v>
      </c>
      <c r="D23" s="16">
        <f>SUM('Freddy Geiselbreth'!Q4)</f>
        <v>4</v>
      </c>
      <c r="E23" s="16">
        <f>SUM('Freddy Geiselbreth'!R4)</f>
        <v>662</v>
      </c>
      <c r="F23" s="15">
        <f>SUM('Freddy Geiselbreth'!S4)</f>
        <v>165.5</v>
      </c>
      <c r="G23" s="16">
        <f>SUM('Freddy Geiselbreth'!T4)</f>
        <v>0</v>
      </c>
      <c r="H23" s="16">
        <f>SUM('Freddy Geiselbreth'!U4)</f>
        <v>5</v>
      </c>
      <c r="I23" s="15">
        <f>SUM('Freddy Geiselbreth'!V4)</f>
        <v>170.5</v>
      </c>
    </row>
    <row r="25" spans="1:9" x14ac:dyDescent="0.25">
      <c r="A25" s="10"/>
      <c r="B25" s="10"/>
      <c r="C25" s="10"/>
      <c r="D25" s="10"/>
      <c r="E25" s="10"/>
      <c r="F25" s="11"/>
      <c r="G25" s="11"/>
      <c r="H25" s="21"/>
      <c r="I25" s="11"/>
    </row>
    <row r="26" spans="1:9" ht="28.5" x14ac:dyDescent="0.2">
      <c r="A26" s="44" t="s">
        <v>22</v>
      </c>
      <c r="B26" s="45"/>
      <c r="C26" s="45"/>
      <c r="D26" s="45"/>
      <c r="E26" s="45"/>
      <c r="F26" s="45"/>
      <c r="G26" s="45"/>
      <c r="H26" s="45"/>
      <c r="I26" s="45"/>
    </row>
    <row r="27" spans="1:9" ht="18.75" x14ac:dyDescent="0.3">
      <c r="A27" s="46" t="s">
        <v>18</v>
      </c>
      <c r="B27" s="47"/>
      <c r="C27" s="47"/>
      <c r="D27" s="47"/>
      <c r="E27" s="47"/>
      <c r="F27" s="47"/>
      <c r="G27" s="47"/>
      <c r="H27" s="47"/>
      <c r="I27" s="47"/>
    </row>
    <row r="28" spans="1:9" x14ac:dyDescent="0.25">
      <c r="A28" s="10"/>
      <c r="B28" s="10"/>
      <c r="C28" s="10"/>
      <c r="D28" s="10"/>
      <c r="E28" s="10"/>
      <c r="F28" s="11"/>
      <c r="G28" s="11"/>
      <c r="H28" s="21"/>
      <c r="I28" s="11"/>
    </row>
    <row r="29" spans="1:9" x14ac:dyDescent="0.25">
      <c r="A29" s="18" t="s">
        <v>0</v>
      </c>
      <c r="B29" s="18" t="s">
        <v>1</v>
      </c>
      <c r="C29" s="18" t="s">
        <v>2</v>
      </c>
      <c r="D29" s="18" t="s">
        <v>10</v>
      </c>
      <c r="E29" s="18" t="s">
        <v>7</v>
      </c>
      <c r="F29" s="19" t="s">
        <v>8</v>
      </c>
      <c r="G29" s="19" t="s">
        <v>37</v>
      </c>
      <c r="H29" s="20" t="s">
        <v>6</v>
      </c>
      <c r="I29" s="19" t="s">
        <v>9</v>
      </c>
    </row>
    <row r="30" spans="1:9" x14ac:dyDescent="0.25">
      <c r="A30" s="14">
        <v>1</v>
      </c>
      <c r="B30" s="14" t="s">
        <v>46</v>
      </c>
      <c r="C30" s="36" t="s">
        <v>47</v>
      </c>
      <c r="D30" s="16">
        <f>SUM('Tyler Thorton'!Q4)</f>
        <v>4</v>
      </c>
      <c r="E30" s="16">
        <f>SUM('Tyler Thorton'!R4)</f>
        <v>760</v>
      </c>
      <c r="F30" s="15">
        <f>SUM('Tyler Thorton'!S4)</f>
        <v>190</v>
      </c>
      <c r="G30" s="16">
        <f>SUM('Tyler Thorton'!T4)</f>
        <v>5</v>
      </c>
      <c r="H30" s="16">
        <f>SUM('Tyler Thorton'!U4)</f>
        <v>13</v>
      </c>
      <c r="I30" s="15">
        <f>SUM('Tyler Thorton'!V4)</f>
        <v>203</v>
      </c>
    </row>
    <row r="31" spans="1:9" x14ac:dyDescent="0.25">
      <c r="A31" s="14">
        <v>2</v>
      </c>
      <c r="B31" s="14" t="s">
        <v>46</v>
      </c>
      <c r="C31" s="36" t="s">
        <v>48</v>
      </c>
      <c r="D31" s="16">
        <f>SUM('Tim Evans'!Q4)</f>
        <v>4</v>
      </c>
      <c r="E31" s="16">
        <f>SUM('Tim Evans'!R4)</f>
        <v>683</v>
      </c>
      <c r="F31" s="15">
        <f>SUM('Tim Evans'!S4)</f>
        <v>170.75</v>
      </c>
      <c r="G31" s="16">
        <f>SUM('Tim Evans'!T4)</f>
        <v>1</v>
      </c>
      <c r="H31" s="16">
        <f>SUM('Tim Evans'!U4)</f>
        <v>4</v>
      </c>
      <c r="I31" s="15">
        <f>SUM('Tim Evans'!V4)</f>
        <v>174.75</v>
      </c>
    </row>
    <row r="32" spans="1:9" x14ac:dyDescent="0.25">
      <c r="C32" s="17"/>
    </row>
    <row r="33" spans="1:9" x14ac:dyDescent="0.25">
      <c r="A33" s="10"/>
      <c r="B33" s="10"/>
      <c r="C33" s="10"/>
      <c r="D33" s="10"/>
      <c r="E33" s="10"/>
      <c r="F33" s="11"/>
      <c r="G33" s="11"/>
      <c r="H33" s="21"/>
      <c r="I33" s="11"/>
    </row>
    <row r="34" spans="1:9" ht="28.5" x14ac:dyDescent="0.2">
      <c r="A34" s="44" t="s">
        <v>23</v>
      </c>
      <c r="B34" s="45"/>
      <c r="C34" s="45"/>
      <c r="D34" s="45"/>
      <c r="E34" s="45"/>
      <c r="F34" s="45"/>
      <c r="G34" s="45"/>
      <c r="H34" s="45"/>
      <c r="I34" s="45"/>
    </row>
    <row r="35" spans="1:9" ht="18.75" x14ac:dyDescent="0.3">
      <c r="A35" s="46" t="s">
        <v>18</v>
      </c>
      <c r="B35" s="47"/>
      <c r="C35" s="47"/>
      <c r="D35" s="47"/>
      <c r="E35" s="47"/>
      <c r="F35" s="47"/>
      <c r="G35" s="47"/>
      <c r="H35" s="47"/>
      <c r="I35" s="47"/>
    </row>
    <row r="36" spans="1:9" x14ac:dyDescent="0.25">
      <c r="A36" s="10"/>
      <c r="B36" s="10"/>
      <c r="C36" s="10"/>
      <c r="D36" s="10"/>
      <c r="E36" s="10"/>
      <c r="F36" s="11"/>
      <c r="G36" s="11"/>
      <c r="H36" s="21"/>
      <c r="I36" s="11"/>
    </row>
    <row r="37" spans="1:9" x14ac:dyDescent="0.25">
      <c r="A37" s="18" t="s">
        <v>0</v>
      </c>
      <c r="B37" s="18" t="s">
        <v>1</v>
      </c>
      <c r="C37" s="18" t="s">
        <v>2</v>
      </c>
      <c r="D37" s="18" t="s">
        <v>10</v>
      </c>
      <c r="E37" s="18" t="s">
        <v>7</v>
      </c>
      <c r="F37" s="19" t="s">
        <v>8</v>
      </c>
      <c r="G37" s="19" t="s">
        <v>37</v>
      </c>
      <c r="H37" s="20" t="s">
        <v>6</v>
      </c>
      <c r="I37" s="19" t="s">
        <v>9</v>
      </c>
    </row>
    <row r="38" spans="1:9" x14ac:dyDescent="0.25">
      <c r="A38" s="14">
        <v>1</v>
      </c>
      <c r="B38" s="14" t="s">
        <v>17</v>
      </c>
      <c r="C38" s="36" t="s">
        <v>44</v>
      </c>
      <c r="D38" s="16">
        <f>SUM('Brady Penton'!Q6)</f>
        <v>8</v>
      </c>
      <c r="E38" s="16">
        <f>SUM('Brady Penton'!R6)</f>
        <v>1518</v>
      </c>
      <c r="F38" s="15">
        <f>SUM('Brady Penton'!S6)</f>
        <v>189.75</v>
      </c>
      <c r="G38" s="16">
        <f>SUM('Brady Penton'!T6)</f>
        <v>19</v>
      </c>
      <c r="H38" s="16">
        <f>SUM('Brady Penton'!U6)</f>
        <v>15</v>
      </c>
      <c r="I38" s="15">
        <f>SUM('Brady Penton'!V6)</f>
        <v>204.75</v>
      </c>
    </row>
    <row r="39" spans="1:9" x14ac:dyDescent="0.25">
      <c r="C39" s="17"/>
      <c r="D39" s="16"/>
      <c r="E39" s="16"/>
    </row>
  </sheetData>
  <protectedRanges>
    <protectedRange algorithmName="SHA-512" hashValue="ON39YdpmFHfN9f47KpiRvqrKx0V9+erV1CNkpWzYhW/Qyc6aT8rEyCrvauWSYGZK2ia3o7vd3akF07acHAFpOA==" saltValue="yVW9XmDwTqEnmpSGai0KYg==" spinCount="100000" sqref="C6:C7" name="Range1_8"/>
    <protectedRange algorithmName="SHA-512" hashValue="ON39YdpmFHfN9f47KpiRvqrKx0V9+erV1CNkpWzYhW/Qyc6aT8rEyCrvauWSYGZK2ia3o7vd3akF07acHAFpOA==" saltValue="yVW9XmDwTqEnmpSGai0KYg==" spinCount="100000" sqref="C14:C15" name="Range1_9_1_1"/>
    <protectedRange algorithmName="SHA-512" hashValue="ON39YdpmFHfN9f47KpiRvqrKx0V9+erV1CNkpWzYhW/Qyc6aT8rEyCrvauWSYGZK2ia3o7vd3akF07acHAFpOA==" saltValue="yVW9XmDwTqEnmpSGai0KYg==" spinCount="100000" sqref="C38" name="Range1_5"/>
    <protectedRange algorithmName="SHA-512" hashValue="ON39YdpmFHfN9f47KpiRvqrKx0V9+erV1CNkpWzYhW/Qyc6aT8rEyCrvauWSYGZK2ia3o7vd3akF07acHAFpOA==" saltValue="yVW9XmDwTqEnmpSGai0KYg==" spinCount="100000" sqref="C32" name="Range1_7_3"/>
  </protectedRanges>
  <sortState xmlns:xlrd2="http://schemas.microsoft.com/office/spreadsheetml/2017/richdata2" ref="C6:I6">
    <sortCondition descending="1" ref="I6"/>
  </sortState>
  <mergeCells count="10">
    <mergeCell ref="A26:I26"/>
    <mergeCell ref="A27:I27"/>
    <mergeCell ref="A34:I34"/>
    <mergeCell ref="A35:I35"/>
    <mergeCell ref="A2:I2"/>
    <mergeCell ref="A3:I3"/>
    <mergeCell ref="A10:I10"/>
    <mergeCell ref="A11:I11"/>
    <mergeCell ref="A18:I18"/>
    <mergeCell ref="A19:I19"/>
  </mergeCells>
  <hyperlinks>
    <hyperlink ref="C6" location="'Charlie Huebner'!A1" display="Charlie Huebner" xr:uid="{3232B396-C9A0-4FA4-A396-2D867A20F59D}"/>
    <hyperlink ref="C14" location="'Jamie Penton'!A1" display="Jamie Penton" xr:uid="{B8190515-DF1B-4676-9D75-814534C84944}"/>
    <hyperlink ref="C15" location="'David Hallman'!A1" display="David Hallman" xr:uid="{C43CECD1-7C10-45AD-8908-E001AA8FDD77}"/>
    <hyperlink ref="C22" location="'Bobby Young'!A1" display="Bobby Young" xr:uid="{099463A6-F892-4C32-9A08-F62DAE369A16}"/>
    <hyperlink ref="C38" location="'Brady Penton'!A1" display="Brady Penton" xr:uid="{547BFA70-94F4-4FAE-9A94-501CFC8FDAEA}"/>
    <hyperlink ref="C23" location="'Freddy Geiselbreth'!A1" display="Freddy Geiselbreth" xr:uid="{5A76D10A-ACE8-4527-A861-1ACDC4692030}"/>
    <hyperlink ref="C30" location="'Tyler Thorton'!A1" display="Tyler Thorton" xr:uid="{923B8280-DD84-469E-B409-DA35C257B58D}"/>
    <hyperlink ref="C31" location="'Tim Evans'!A1" display="Tim Evans" xr:uid="{BB4FD138-140C-4FAC-9E65-FCF5AFE380EE}"/>
    <hyperlink ref="C7" location="'Christopher Swol'!A1" display="Christopher Swol" xr:uid="{46320F63-40D9-4F8C-AA33-BE0575C6C6A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B989-3D7B-464F-BE52-BDD93D926CD2}">
  <dimension ref="A1:X4"/>
  <sheetViews>
    <sheetView workbookViewId="0">
      <selection activeCell="Q5" sqref="Q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43</v>
      </c>
      <c r="B2" s="2" t="s">
        <v>41</v>
      </c>
      <c r="C2" s="3">
        <v>45660</v>
      </c>
      <c r="D2" s="4" t="s">
        <v>36</v>
      </c>
      <c r="E2" s="5">
        <v>182</v>
      </c>
      <c r="F2" s="22">
        <v>2</v>
      </c>
      <c r="G2" s="5">
        <v>189</v>
      </c>
      <c r="H2" s="22">
        <v>2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371</v>
      </c>
      <c r="S2" s="7">
        <v>185.5</v>
      </c>
      <c r="T2" s="23">
        <v>4</v>
      </c>
      <c r="U2" s="8">
        <v>5</v>
      </c>
      <c r="V2" s="9">
        <v>190.5</v>
      </c>
    </row>
    <row r="4" spans="1:24" x14ac:dyDescent="0.25">
      <c r="Q4" s="40">
        <f>SUM(Q2:Q3)</f>
        <v>2</v>
      </c>
      <c r="R4" s="40">
        <f>SUM(R2:R3)</f>
        <v>371</v>
      </c>
      <c r="S4" s="41">
        <f>SUM(R4/Q4)</f>
        <v>185.5</v>
      </c>
      <c r="T4" s="40">
        <f>SUM(T2:T3)</f>
        <v>4</v>
      </c>
      <c r="U4" s="40">
        <f>SUM(U2:U3)</f>
        <v>5</v>
      </c>
      <c r="V4" s="42">
        <f>SUM(S4+U4)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Mississippi 2025'!A1" display="Return to Rankings" xr:uid="{022BB383-7863-4F44-BF3C-01BB55315D8A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6555-9770-460F-8026-80671CC871FC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16</v>
      </c>
      <c r="B2" s="2" t="s">
        <v>44</v>
      </c>
      <c r="C2" s="3">
        <v>45660</v>
      </c>
      <c r="D2" s="4" t="s">
        <v>36</v>
      </c>
      <c r="E2" s="5">
        <v>189</v>
      </c>
      <c r="F2" s="22">
        <v>4</v>
      </c>
      <c r="G2" s="37">
        <v>190</v>
      </c>
      <c r="H2" s="22">
        <v>4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379</v>
      </c>
      <c r="S2" s="7">
        <v>189.5</v>
      </c>
      <c r="T2" s="23">
        <v>8</v>
      </c>
      <c r="U2" s="8">
        <v>5</v>
      </c>
      <c r="V2" s="9">
        <v>194.5</v>
      </c>
    </row>
    <row r="3" spans="1:24" x14ac:dyDescent="0.25">
      <c r="A3" s="1" t="s">
        <v>16</v>
      </c>
      <c r="B3" s="2" t="s">
        <v>44</v>
      </c>
      <c r="C3" s="3">
        <v>45668</v>
      </c>
      <c r="D3" s="4" t="s">
        <v>36</v>
      </c>
      <c r="E3" s="5">
        <v>188</v>
      </c>
      <c r="F3" s="22">
        <v>0</v>
      </c>
      <c r="G3" s="37">
        <v>188</v>
      </c>
      <c r="H3" s="22">
        <v>2</v>
      </c>
      <c r="I3" s="5">
        <v>189</v>
      </c>
      <c r="J3" s="22">
        <v>0</v>
      </c>
      <c r="K3" s="5">
        <v>189</v>
      </c>
      <c r="L3" s="22">
        <v>1</v>
      </c>
      <c r="M3" s="5"/>
      <c r="N3" s="22"/>
      <c r="O3" s="5"/>
      <c r="P3" s="22"/>
      <c r="Q3" s="6">
        <v>4</v>
      </c>
      <c r="R3" s="6">
        <v>754</v>
      </c>
      <c r="S3" s="7">
        <v>188.5</v>
      </c>
      <c r="T3" s="23">
        <v>3</v>
      </c>
      <c r="U3" s="8">
        <v>5</v>
      </c>
      <c r="V3" s="9">
        <v>193.5</v>
      </c>
    </row>
    <row r="4" spans="1:24" x14ac:dyDescent="0.25">
      <c r="A4" s="49" t="s">
        <v>16</v>
      </c>
      <c r="B4" s="50" t="s">
        <v>44</v>
      </c>
      <c r="C4" s="51">
        <v>45674</v>
      </c>
      <c r="D4" s="52" t="s">
        <v>36</v>
      </c>
      <c r="E4" s="62">
        <v>193</v>
      </c>
      <c r="F4" s="54">
        <v>4</v>
      </c>
      <c r="G4" s="53">
        <v>192</v>
      </c>
      <c r="H4" s="54">
        <v>4</v>
      </c>
      <c r="I4" s="53"/>
      <c r="J4" s="54"/>
      <c r="K4" s="53"/>
      <c r="L4" s="54"/>
      <c r="M4" s="53"/>
      <c r="N4" s="54"/>
      <c r="O4" s="53"/>
      <c r="P4" s="54"/>
      <c r="Q4" s="55">
        <v>2</v>
      </c>
      <c r="R4" s="55">
        <v>385</v>
      </c>
      <c r="S4" s="56">
        <v>192.5</v>
      </c>
      <c r="T4" s="57">
        <v>8</v>
      </c>
      <c r="U4" s="58">
        <v>5</v>
      </c>
      <c r="V4" s="59">
        <v>197.5</v>
      </c>
    </row>
    <row r="6" spans="1:24" x14ac:dyDescent="0.25">
      <c r="Q6" s="40">
        <f>SUM(Q2:Q5)</f>
        <v>8</v>
      </c>
      <c r="R6" s="40">
        <f>SUM(R2:R5)</f>
        <v>1518</v>
      </c>
      <c r="S6" s="41">
        <f>SUM(R6/Q6)</f>
        <v>189.75</v>
      </c>
      <c r="T6" s="40">
        <f>SUM(T2:T5)</f>
        <v>19</v>
      </c>
      <c r="U6" s="40">
        <f>SUM(U2:U5)</f>
        <v>15</v>
      </c>
      <c r="V6" s="42">
        <f>SUM(S6+U6)</f>
        <v>204.75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F2 H2:P2 B2:C2" name="Range1_7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T2" name="Range1_3_5_15_1"/>
  </protectedRanges>
  <hyperlinks>
    <hyperlink ref="X1" location="'Mississippi 2025'!A1" display="Return to Rankings" xr:uid="{4598B379-4766-41BC-8506-85CFE84C2BAB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6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35</v>
      </c>
      <c r="C2" s="3">
        <v>45660</v>
      </c>
      <c r="D2" s="4" t="s">
        <v>36</v>
      </c>
      <c r="E2" s="5">
        <v>195</v>
      </c>
      <c r="F2" s="22">
        <v>1</v>
      </c>
      <c r="G2" s="5">
        <v>194</v>
      </c>
      <c r="H2" s="22">
        <v>2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389</v>
      </c>
      <c r="S2" s="7">
        <v>194.5</v>
      </c>
      <c r="T2" s="23">
        <v>3</v>
      </c>
      <c r="U2" s="8">
        <v>5</v>
      </c>
      <c r="V2" s="9">
        <v>199.5</v>
      </c>
    </row>
    <row r="3" spans="1:24" x14ac:dyDescent="0.25">
      <c r="A3" s="1" t="s">
        <v>15</v>
      </c>
      <c r="B3" s="2" t="s">
        <v>35</v>
      </c>
      <c r="C3" s="3">
        <v>45668</v>
      </c>
      <c r="D3" s="4" t="s">
        <v>36</v>
      </c>
      <c r="E3" s="5">
        <v>194</v>
      </c>
      <c r="F3" s="22">
        <v>1</v>
      </c>
      <c r="G3" s="5">
        <v>193</v>
      </c>
      <c r="H3" s="22">
        <v>2</v>
      </c>
      <c r="I3" s="5">
        <v>191</v>
      </c>
      <c r="J3" s="22">
        <v>1</v>
      </c>
      <c r="K3" s="5">
        <v>191</v>
      </c>
      <c r="L3" s="22">
        <v>1</v>
      </c>
      <c r="M3" s="5"/>
      <c r="N3" s="22"/>
      <c r="O3" s="5"/>
      <c r="P3" s="22"/>
      <c r="Q3" s="6">
        <v>4</v>
      </c>
      <c r="R3" s="6">
        <v>769</v>
      </c>
      <c r="S3" s="7">
        <v>192.25</v>
      </c>
      <c r="T3" s="23">
        <v>5</v>
      </c>
      <c r="U3" s="8">
        <v>5</v>
      </c>
      <c r="V3" s="9">
        <v>197.25</v>
      </c>
    </row>
    <row r="4" spans="1:24" x14ac:dyDescent="0.25">
      <c r="A4" s="49" t="s">
        <v>15</v>
      </c>
      <c r="B4" s="50" t="s">
        <v>35</v>
      </c>
      <c r="C4" s="51">
        <v>45674</v>
      </c>
      <c r="D4" s="52" t="s">
        <v>36</v>
      </c>
      <c r="E4" s="53">
        <v>191</v>
      </c>
      <c r="F4" s="54">
        <v>3</v>
      </c>
      <c r="G4" s="53">
        <v>194</v>
      </c>
      <c r="H4" s="54">
        <v>1</v>
      </c>
      <c r="I4" s="53"/>
      <c r="J4" s="54"/>
      <c r="K4" s="53"/>
      <c r="L4" s="54"/>
      <c r="M4" s="53"/>
      <c r="N4" s="54"/>
      <c r="O4" s="53"/>
      <c r="P4" s="54"/>
      <c r="Q4" s="55">
        <v>2</v>
      </c>
      <c r="R4" s="55">
        <v>385</v>
      </c>
      <c r="S4" s="56">
        <v>192.5</v>
      </c>
      <c r="T4" s="57">
        <v>4</v>
      </c>
      <c r="U4" s="58">
        <v>9</v>
      </c>
      <c r="V4" s="59">
        <v>201.5</v>
      </c>
    </row>
    <row r="6" spans="1:24" x14ac:dyDescent="0.25">
      <c r="Q6" s="40">
        <f>SUM(Q2:Q5)</f>
        <v>8</v>
      </c>
      <c r="R6" s="40">
        <f>SUM(R2:R5)</f>
        <v>1543</v>
      </c>
      <c r="S6" s="41">
        <f>SUM(R6/Q6)</f>
        <v>192.875</v>
      </c>
      <c r="T6" s="40">
        <f>SUM(T2:T5)</f>
        <v>12</v>
      </c>
      <c r="U6" s="40">
        <f>SUM(U2:U5)</f>
        <v>19</v>
      </c>
      <c r="V6" s="42">
        <f>SUM(S6+U6)</f>
        <v>211.875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Mississippi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F535-92BD-4866-AE7D-C6D979A7818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50</v>
      </c>
      <c r="C2" s="3">
        <v>45674</v>
      </c>
      <c r="D2" s="4" t="s">
        <v>36</v>
      </c>
      <c r="E2" s="5">
        <v>166</v>
      </c>
      <c r="F2" s="22">
        <v>0</v>
      </c>
      <c r="G2" s="5">
        <v>185</v>
      </c>
      <c r="H2" s="22">
        <v>2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351</v>
      </c>
      <c r="S2" s="7">
        <v>175.5</v>
      </c>
      <c r="T2" s="48">
        <v>2</v>
      </c>
      <c r="U2" s="8">
        <v>4</v>
      </c>
      <c r="V2" s="9">
        <v>179.5</v>
      </c>
    </row>
    <row r="4" spans="1:24" x14ac:dyDescent="0.25">
      <c r="Q4" s="40">
        <f>SUM(Q2:Q3)</f>
        <v>2</v>
      </c>
      <c r="R4" s="40">
        <f>SUM(R2:R3)</f>
        <v>351</v>
      </c>
      <c r="S4" s="41">
        <f>SUM(R4/Q4)</f>
        <v>175.5</v>
      </c>
      <c r="T4" s="40">
        <f>SUM(T2:T3)</f>
        <v>2</v>
      </c>
      <c r="U4" s="40">
        <f>SUM(U2:U3)</f>
        <v>4</v>
      </c>
      <c r="V4" s="42">
        <f>SUM(S4+U4)</f>
        <v>179.5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FBCC5405-F30C-4544-8DF6-D10F72DB8A34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E0F8-F93A-4383-98C3-7E7C9D9BF978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11</v>
      </c>
      <c r="B2" s="2" t="s">
        <v>39</v>
      </c>
      <c r="C2" s="3">
        <v>45660</v>
      </c>
      <c r="D2" s="4" t="s">
        <v>36</v>
      </c>
      <c r="E2" s="5">
        <v>183</v>
      </c>
      <c r="F2" s="22">
        <v>1</v>
      </c>
      <c r="G2" s="26">
        <v>183</v>
      </c>
      <c r="H2" s="22">
        <v>1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366</v>
      </c>
      <c r="S2" s="7">
        <v>183</v>
      </c>
      <c r="T2" s="23">
        <v>2</v>
      </c>
      <c r="U2" s="8">
        <v>4</v>
      </c>
      <c r="V2" s="9">
        <v>187</v>
      </c>
    </row>
    <row r="3" spans="1:24" x14ac:dyDescent="0.25">
      <c r="A3" s="49" t="s">
        <v>11</v>
      </c>
      <c r="B3" s="50" t="s">
        <v>39</v>
      </c>
      <c r="C3" s="51">
        <v>45674</v>
      </c>
      <c r="D3" s="52" t="s">
        <v>36</v>
      </c>
      <c r="E3" s="60">
        <v>184</v>
      </c>
      <c r="F3" s="54">
        <v>1</v>
      </c>
      <c r="G3" s="60">
        <v>186</v>
      </c>
      <c r="H3" s="54"/>
      <c r="I3" s="53"/>
      <c r="J3" s="54"/>
      <c r="K3" s="61"/>
      <c r="L3" s="54"/>
      <c r="M3" s="61"/>
      <c r="N3" s="54"/>
      <c r="O3" s="53"/>
      <c r="P3" s="54"/>
      <c r="Q3" s="55">
        <v>2</v>
      </c>
      <c r="R3" s="55">
        <v>370</v>
      </c>
      <c r="S3" s="56">
        <v>185</v>
      </c>
      <c r="T3" s="57">
        <v>1</v>
      </c>
      <c r="U3" s="58">
        <v>5</v>
      </c>
      <c r="V3" s="59">
        <v>190</v>
      </c>
    </row>
    <row r="5" spans="1:24" x14ac:dyDescent="0.25">
      <c r="Q5" s="40">
        <f>SUM(Q2:Q4)</f>
        <v>4</v>
      </c>
      <c r="R5" s="40">
        <f>SUM(R2:R4)</f>
        <v>736</v>
      </c>
      <c r="S5" s="41">
        <f>SUM(R5/Q5)</f>
        <v>184</v>
      </c>
      <c r="T5" s="40">
        <f>SUM(T2:T4)</f>
        <v>3</v>
      </c>
      <c r="U5" s="40">
        <f>SUM(U2:U4)</f>
        <v>9</v>
      </c>
      <c r="V5" s="42">
        <f>SUM(S5+U5)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E2 G2:O2" name="Range1_33_1_2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Mississippi 2025'!A1" display="Return to Rankings" xr:uid="{33D2FB98-1C62-4488-A261-3EF88BE91533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BE4D-B0CC-478A-A147-3BF8E5D3CBF9}">
  <dimension ref="A1:X4"/>
  <sheetViews>
    <sheetView workbookViewId="0">
      <selection activeCell="Q5" sqref="Q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43</v>
      </c>
      <c r="B2" s="2" t="s">
        <v>45</v>
      </c>
      <c r="C2" s="3">
        <v>45668</v>
      </c>
      <c r="D2" s="4" t="s">
        <v>36</v>
      </c>
      <c r="E2" s="5">
        <v>171</v>
      </c>
      <c r="F2" s="22">
        <v>0</v>
      </c>
      <c r="G2" s="5">
        <v>173</v>
      </c>
      <c r="H2" s="22">
        <v>0</v>
      </c>
      <c r="I2" s="5">
        <v>155</v>
      </c>
      <c r="J2" s="22">
        <v>0</v>
      </c>
      <c r="K2" s="5">
        <v>163</v>
      </c>
      <c r="L2" s="22">
        <v>0</v>
      </c>
      <c r="M2" s="5"/>
      <c r="N2" s="22"/>
      <c r="O2" s="5"/>
      <c r="P2" s="22"/>
      <c r="Q2" s="6">
        <v>4</v>
      </c>
      <c r="R2" s="6">
        <v>662</v>
      </c>
      <c r="S2" s="7">
        <v>165.5</v>
      </c>
      <c r="T2" s="23">
        <v>0</v>
      </c>
      <c r="U2" s="8">
        <v>5</v>
      </c>
      <c r="V2" s="9">
        <v>170.5</v>
      </c>
    </row>
    <row r="4" spans="1:24" x14ac:dyDescent="0.25">
      <c r="Q4" s="40">
        <f>SUM(Q2:Q3)</f>
        <v>4</v>
      </c>
      <c r="R4" s="40">
        <f>SUM(R2:R3)</f>
        <v>662</v>
      </c>
      <c r="S4" s="41">
        <f>SUM(R4/Q4)</f>
        <v>165.5</v>
      </c>
      <c r="T4" s="40">
        <f>SUM(T2:T3)</f>
        <v>0</v>
      </c>
      <c r="U4" s="40">
        <f>SUM(U2:U3)</f>
        <v>5</v>
      </c>
      <c r="V4" s="42">
        <f>SUM(S4+U4)</f>
        <v>170.5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CFB3B838-1A63-44EF-8B65-27F50CE6D3F9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11</v>
      </c>
      <c r="B2" s="2" t="s">
        <v>38</v>
      </c>
      <c r="C2" s="3">
        <v>45660</v>
      </c>
      <c r="D2" s="4" t="s">
        <v>36</v>
      </c>
      <c r="E2" s="5">
        <v>197</v>
      </c>
      <c r="F2" s="22">
        <v>4</v>
      </c>
      <c r="G2" s="24">
        <v>198</v>
      </c>
      <c r="H2" s="22">
        <v>0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395</v>
      </c>
      <c r="S2" s="7">
        <v>197.5</v>
      </c>
      <c r="T2" s="23">
        <v>4</v>
      </c>
      <c r="U2" s="8">
        <v>9</v>
      </c>
      <c r="V2" s="9">
        <v>206.5</v>
      </c>
    </row>
    <row r="3" spans="1:24" x14ac:dyDescent="0.25">
      <c r="A3" s="1" t="s">
        <v>11</v>
      </c>
      <c r="B3" s="2" t="s">
        <v>38</v>
      </c>
      <c r="C3" s="3">
        <v>45668</v>
      </c>
      <c r="D3" s="4" t="s">
        <v>36</v>
      </c>
      <c r="E3" s="5">
        <v>192</v>
      </c>
      <c r="F3" s="22">
        <v>1</v>
      </c>
      <c r="G3" s="24">
        <v>196</v>
      </c>
      <c r="H3" s="22">
        <v>5</v>
      </c>
      <c r="I3" s="5">
        <v>191</v>
      </c>
      <c r="J3" s="22">
        <v>3</v>
      </c>
      <c r="K3" s="5">
        <v>194</v>
      </c>
      <c r="L3" s="22">
        <v>4</v>
      </c>
      <c r="M3" s="5"/>
      <c r="N3" s="22"/>
      <c r="O3" s="5"/>
      <c r="P3" s="22"/>
      <c r="Q3" s="6">
        <v>4</v>
      </c>
      <c r="R3" s="6">
        <v>773</v>
      </c>
      <c r="S3" s="7">
        <v>193.25</v>
      </c>
      <c r="T3" s="23">
        <v>13</v>
      </c>
      <c r="U3" s="8">
        <v>5</v>
      </c>
      <c r="V3" s="9">
        <v>198.25</v>
      </c>
    </row>
    <row r="5" spans="1:24" x14ac:dyDescent="0.25">
      <c r="Q5" s="40">
        <f>SUM(Q2:Q4)</f>
        <v>6</v>
      </c>
      <c r="R5" s="40">
        <f>SUM(R2:R4)</f>
        <v>1168</v>
      </c>
      <c r="S5" s="41">
        <f>SUM(R5/Q5)</f>
        <v>194.66666666666666</v>
      </c>
      <c r="T5" s="40">
        <f>SUM(T2:T4)</f>
        <v>17</v>
      </c>
      <c r="U5" s="40">
        <f>SUM(U2:U4)</f>
        <v>14</v>
      </c>
      <c r="V5" s="42">
        <f>SUM(S5+U5)</f>
        <v>208.66666666666666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Mississippi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B585-B604-468C-81F2-CD36F2F0CA63}">
  <dimension ref="A1:X4"/>
  <sheetViews>
    <sheetView workbookViewId="0">
      <selection activeCell="Q5" sqref="Q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49</v>
      </c>
      <c r="B2" s="2" t="s">
        <v>48</v>
      </c>
      <c r="C2" s="3">
        <v>45668</v>
      </c>
      <c r="D2" s="4" t="s">
        <v>36</v>
      </c>
      <c r="E2" s="37">
        <v>173</v>
      </c>
      <c r="F2" s="43">
        <v>0</v>
      </c>
      <c r="G2" s="37">
        <v>172</v>
      </c>
      <c r="H2" s="43">
        <v>0</v>
      </c>
      <c r="I2" s="37">
        <v>168</v>
      </c>
      <c r="J2" s="43">
        <v>0</v>
      </c>
      <c r="K2" s="37">
        <v>170</v>
      </c>
      <c r="L2" s="43">
        <v>1</v>
      </c>
      <c r="M2" s="39"/>
      <c r="N2" s="38"/>
      <c r="O2" s="39"/>
      <c r="P2" s="38"/>
      <c r="Q2" s="6">
        <v>4</v>
      </c>
      <c r="R2" s="6">
        <v>683</v>
      </c>
      <c r="S2" s="7">
        <v>170.75</v>
      </c>
      <c r="T2" s="23">
        <v>1</v>
      </c>
      <c r="U2" s="8">
        <v>4</v>
      </c>
      <c r="V2" s="9">
        <v>174.75</v>
      </c>
    </row>
    <row r="4" spans="1:24" x14ac:dyDescent="0.25">
      <c r="Q4" s="40">
        <f>SUM(Q2:Q3)</f>
        <v>4</v>
      </c>
      <c r="R4" s="40">
        <f>SUM(R2:R3)</f>
        <v>683</v>
      </c>
      <c r="S4" s="41">
        <f>SUM(R4/Q4)</f>
        <v>170.75</v>
      </c>
      <c r="T4" s="40">
        <f>SUM(T2:T3)</f>
        <v>1</v>
      </c>
      <c r="U4" s="40">
        <f>SUM(U2:U3)</f>
        <v>4</v>
      </c>
      <c r="V4" s="42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63800583-F9DD-4D8A-985F-FA1C316A31B2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DDDC-22F4-44ED-8BC7-DD1A78FE4EE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49</v>
      </c>
      <c r="B2" s="2" t="s">
        <v>47</v>
      </c>
      <c r="C2" s="3">
        <v>45668</v>
      </c>
      <c r="D2" s="4" t="s">
        <v>36</v>
      </c>
      <c r="E2" s="37">
        <v>195</v>
      </c>
      <c r="F2" s="43">
        <v>2</v>
      </c>
      <c r="G2" s="37">
        <v>189</v>
      </c>
      <c r="H2" s="43">
        <v>1</v>
      </c>
      <c r="I2" s="37">
        <v>188</v>
      </c>
      <c r="J2" s="43">
        <v>1</v>
      </c>
      <c r="K2" s="37">
        <v>188</v>
      </c>
      <c r="L2" s="43">
        <v>1</v>
      </c>
      <c r="M2" s="39"/>
      <c r="N2" s="38"/>
      <c r="O2" s="39"/>
      <c r="P2" s="38"/>
      <c r="Q2" s="6">
        <v>4</v>
      </c>
      <c r="R2" s="6">
        <v>760</v>
      </c>
      <c r="S2" s="7">
        <v>190</v>
      </c>
      <c r="T2" s="23">
        <v>5</v>
      </c>
      <c r="U2" s="8">
        <v>13</v>
      </c>
      <c r="V2" s="9">
        <v>203</v>
      </c>
    </row>
    <row r="4" spans="1:24" x14ac:dyDescent="0.25">
      <c r="Q4" s="40">
        <f>SUM(Q2:Q3)</f>
        <v>4</v>
      </c>
      <c r="R4" s="40">
        <f>SUM(R2:R3)</f>
        <v>760</v>
      </c>
      <c r="S4" s="41">
        <f>SUM(R4/Q4)</f>
        <v>190</v>
      </c>
      <c r="T4" s="40">
        <f>SUM(T2:T3)</f>
        <v>5</v>
      </c>
      <c r="U4" s="40">
        <f>SUM(U2:U3)</f>
        <v>13</v>
      </c>
      <c r="V4" s="42">
        <f>SUM(S4+U4)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EDEB05C4-BEBC-41E6-92FA-18BB73F7AD23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Mississippi 2025</vt:lpstr>
      <vt:lpstr>Bobby Young</vt:lpstr>
      <vt:lpstr>Brady Penton</vt:lpstr>
      <vt:lpstr>Charlie Huebner</vt:lpstr>
      <vt:lpstr>Christopher Swol</vt:lpstr>
      <vt:lpstr>David Hallman</vt:lpstr>
      <vt:lpstr>Freddy Geiselbreth</vt:lpstr>
      <vt:lpstr>Jamie Penton</vt:lpstr>
      <vt:lpstr>Tim Evans</vt:lpstr>
      <vt:lpstr>Tyler Thorton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2025-01-18T18:39:45Z</dcterms:modified>
</cp:coreProperties>
</file>