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Mississippi 2025/"/>
    </mc:Choice>
  </mc:AlternateContent>
  <xr:revisionPtr revIDLastSave="628" documentId="8_{46A3FB99-F62F-4C8E-AB44-1321266FF694}" xr6:coauthVersionLast="47" xr6:coauthVersionMax="47" xr10:uidLastSave="{116939C3-28D1-485F-B641-B4D5F2C367B2}"/>
  <bookViews>
    <workbookView xWindow="28680" yWindow="-900" windowWidth="29040" windowHeight="15720" xr2:uid="{A35FAFAA-3A44-445C-BAAA-3002DD1ECE94}"/>
  </bookViews>
  <sheets>
    <sheet name="Mississippi 2025" sheetId="1" r:id="rId1"/>
    <sheet name="Bobby Young" sheetId="246" r:id="rId2"/>
    <sheet name="Brady Penton" sheetId="247" r:id="rId3"/>
    <sheet name="Brent Lott" sheetId="253" r:id="rId4"/>
    <sheet name="Bud Stell" sheetId="255" r:id="rId5"/>
    <sheet name="Charles Chaplin" sheetId="267" r:id="rId6"/>
    <sheet name="Charlie Barba" sheetId="261" r:id="rId7"/>
    <sheet name="Charlie Huebner" sheetId="238" r:id="rId8"/>
    <sheet name="Christopher Swol" sheetId="251" r:id="rId9"/>
    <sheet name="David Hallman" sheetId="245" r:id="rId10"/>
    <sheet name="Frank Breland" sheetId="252" r:id="rId11"/>
    <sheet name="Freddy Geiselbreth" sheetId="248" r:id="rId12"/>
    <sheet name="Glen Dawson" sheetId="260" r:id="rId13"/>
    <sheet name="Glenn Lancaster" sheetId="258" r:id="rId14"/>
    <sheet name="Jake Penton" sheetId="268" r:id="rId15"/>
    <sheet name="James Freeman" sheetId="257" r:id="rId16"/>
    <sheet name="Jamie Penton" sheetId="244" r:id="rId17"/>
    <sheet name="Joe McSwain" sheetId="263" r:id="rId18"/>
    <sheet name="Les Lala" sheetId="254" r:id="rId19"/>
    <sheet name="Louie Pinto" sheetId="262" r:id="rId20"/>
    <sheet name="Mark Crownover" sheetId="259" r:id="rId21"/>
    <sheet name="Melissa Allen" sheetId="269" r:id="rId22"/>
    <sheet name="Nick Smith" sheetId="264" r:id="rId23"/>
    <sheet name="Raymond Stewart" sheetId="256" r:id="rId24"/>
    <sheet name="Stephen Mcleod" sheetId="265" r:id="rId25"/>
    <sheet name="Tim Evans" sheetId="250" r:id="rId26"/>
    <sheet name="Tony Kitchens" sheetId="266" r:id="rId27"/>
    <sheet name="Tyler Thorton" sheetId="249" r:id="rId28"/>
  </sheets>
  <definedNames>
    <definedName name="_xlnm._FilterDatabase" localSheetId="0" hidden="1">'Mississippi 2025'!$C$26:$I$26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252" l="1"/>
  <c r="H41" i="1" s="1"/>
  <c r="T22" i="252"/>
  <c r="G41" i="1" s="1"/>
  <c r="R22" i="252"/>
  <c r="Q22" i="252"/>
  <c r="D41" i="1" s="1"/>
  <c r="I10" i="1"/>
  <c r="H10" i="1"/>
  <c r="G10" i="1"/>
  <c r="F10" i="1"/>
  <c r="E10" i="1"/>
  <c r="D10" i="1"/>
  <c r="I45" i="1"/>
  <c r="H45" i="1"/>
  <c r="G45" i="1"/>
  <c r="F45" i="1"/>
  <c r="E45" i="1"/>
  <c r="I40" i="1"/>
  <c r="H40" i="1"/>
  <c r="G40" i="1"/>
  <c r="F40" i="1"/>
  <c r="E40" i="1"/>
  <c r="I48" i="1"/>
  <c r="H48" i="1"/>
  <c r="G48" i="1"/>
  <c r="F48" i="1"/>
  <c r="E48" i="1"/>
  <c r="D45" i="1"/>
  <c r="U4" i="269"/>
  <c r="T4" i="269"/>
  <c r="R4" i="269"/>
  <c r="S4" i="269" s="1"/>
  <c r="V4" i="269" s="1"/>
  <c r="Q4" i="269"/>
  <c r="D40" i="1"/>
  <c r="U4" i="268"/>
  <c r="T4" i="268"/>
  <c r="R4" i="268"/>
  <c r="S4" i="268" s="1"/>
  <c r="V4" i="268" s="1"/>
  <c r="Q4" i="268"/>
  <c r="D48" i="1"/>
  <c r="U4" i="267"/>
  <c r="T4" i="267"/>
  <c r="R4" i="267"/>
  <c r="Q4" i="267"/>
  <c r="U6" i="266"/>
  <c r="H31" i="1" s="1"/>
  <c r="T6" i="266"/>
  <c r="G31" i="1" s="1"/>
  <c r="R6" i="266"/>
  <c r="Q6" i="266"/>
  <c r="D31" i="1" s="1"/>
  <c r="U8" i="265"/>
  <c r="T8" i="265"/>
  <c r="R8" i="265"/>
  <c r="S8" i="265" s="1"/>
  <c r="Q8" i="265"/>
  <c r="I47" i="1"/>
  <c r="H47" i="1"/>
  <c r="G47" i="1"/>
  <c r="F47" i="1"/>
  <c r="E47" i="1"/>
  <c r="D47" i="1"/>
  <c r="U4" i="264"/>
  <c r="T4" i="264"/>
  <c r="R4" i="264"/>
  <c r="S4" i="264" s="1"/>
  <c r="V4" i="264" s="1"/>
  <c r="Q4" i="264"/>
  <c r="U23" i="244"/>
  <c r="H39" i="1" s="1"/>
  <c r="T23" i="244"/>
  <c r="G39" i="1" s="1"/>
  <c r="R23" i="244"/>
  <c r="E39" i="1" s="1"/>
  <c r="Q23" i="244"/>
  <c r="D39" i="1" s="1"/>
  <c r="U26" i="247"/>
  <c r="H6" i="1" s="1"/>
  <c r="T26" i="247"/>
  <c r="G6" i="1" s="1"/>
  <c r="R26" i="247"/>
  <c r="E6" i="1" s="1"/>
  <c r="Q26" i="247"/>
  <c r="D6" i="1" s="1"/>
  <c r="I46" i="1"/>
  <c r="H46" i="1"/>
  <c r="G46" i="1"/>
  <c r="F46" i="1"/>
  <c r="E46" i="1"/>
  <c r="D46" i="1"/>
  <c r="U4" i="263"/>
  <c r="T4" i="263"/>
  <c r="R4" i="263"/>
  <c r="S4" i="263" s="1"/>
  <c r="V4" i="263" s="1"/>
  <c r="Q4" i="263"/>
  <c r="I32" i="1"/>
  <c r="H32" i="1"/>
  <c r="G32" i="1"/>
  <c r="F32" i="1"/>
  <c r="E32" i="1"/>
  <c r="I30" i="1"/>
  <c r="H30" i="1"/>
  <c r="G30" i="1"/>
  <c r="F30" i="1"/>
  <c r="E30" i="1"/>
  <c r="D32" i="1"/>
  <c r="U4" i="262"/>
  <c r="T4" i="262"/>
  <c r="R4" i="262"/>
  <c r="S4" i="262" s="1"/>
  <c r="V4" i="262" s="1"/>
  <c r="Q4" i="262"/>
  <c r="D30" i="1"/>
  <c r="U10" i="260"/>
  <c r="T10" i="260"/>
  <c r="R10" i="260"/>
  <c r="Q10" i="260"/>
  <c r="I18" i="1"/>
  <c r="H18" i="1"/>
  <c r="G18" i="1"/>
  <c r="F18" i="1"/>
  <c r="E18" i="1"/>
  <c r="I17" i="1"/>
  <c r="H17" i="1"/>
  <c r="G17" i="1"/>
  <c r="F17" i="1"/>
  <c r="E17" i="1"/>
  <c r="I15" i="1"/>
  <c r="H15" i="1"/>
  <c r="G15" i="1"/>
  <c r="F15" i="1"/>
  <c r="E15" i="1"/>
  <c r="I16" i="1"/>
  <c r="H16" i="1"/>
  <c r="G16" i="1"/>
  <c r="F16" i="1"/>
  <c r="E16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D18" i="1"/>
  <c r="U4" i="261"/>
  <c r="T4" i="261"/>
  <c r="R4" i="261"/>
  <c r="S4" i="261" s="1"/>
  <c r="V4" i="261" s="1"/>
  <c r="Q4" i="261"/>
  <c r="D17" i="1"/>
  <c r="U4" i="260"/>
  <c r="T4" i="260"/>
  <c r="S4" i="260"/>
  <c r="V4" i="260" s="1"/>
  <c r="R4" i="260"/>
  <c r="Q4" i="260"/>
  <c r="U12" i="259"/>
  <c r="H7" i="1" s="1"/>
  <c r="T12" i="259"/>
  <c r="G7" i="1" s="1"/>
  <c r="R12" i="259"/>
  <c r="E7" i="1" s="1"/>
  <c r="Q12" i="259"/>
  <c r="D7" i="1" s="1"/>
  <c r="D15" i="1"/>
  <c r="U4" i="258"/>
  <c r="T4" i="258"/>
  <c r="R4" i="258"/>
  <c r="S4" i="258" s="1"/>
  <c r="V4" i="258" s="1"/>
  <c r="Q4" i="258"/>
  <c r="D16" i="1"/>
  <c r="U4" i="257"/>
  <c r="T4" i="257"/>
  <c r="R4" i="257"/>
  <c r="Q4" i="257"/>
  <c r="U17" i="248"/>
  <c r="H9" i="1" s="1"/>
  <c r="T17" i="248"/>
  <c r="G9" i="1" s="1"/>
  <c r="R17" i="248"/>
  <c r="E9" i="1" s="1"/>
  <c r="Q17" i="248"/>
  <c r="D9" i="1" s="1"/>
  <c r="D14" i="1"/>
  <c r="U4" i="256"/>
  <c r="T4" i="256"/>
  <c r="R4" i="256"/>
  <c r="S4" i="256" s="1"/>
  <c r="V4" i="256" s="1"/>
  <c r="Q4" i="256"/>
  <c r="I58" i="1"/>
  <c r="H58" i="1"/>
  <c r="G58" i="1"/>
  <c r="F58" i="1"/>
  <c r="E58" i="1"/>
  <c r="D58" i="1"/>
  <c r="D13" i="1"/>
  <c r="U10" i="255"/>
  <c r="T10" i="255"/>
  <c r="R10" i="255"/>
  <c r="S10" i="255" s="1"/>
  <c r="V10" i="255" s="1"/>
  <c r="Q10" i="255"/>
  <c r="U4" i="255"/>
  <c r="T4" i="255"/>
  <c r="R4" i="255"/>
  <c r="S4" i="255" s="1"/>
  <c r="V4" i="255" s="1"/>
  <c r="Q4" i="255"/>
  <c r="D12" i="1"/>
  <c r="U4" i="254"/>
  <c r="T4" i="254"/>
  <c r="S4" i="254"/>
  <c r="V4" i="254" s="1"/>
  <c r="R4" i="254"/>
  <c r="Q4" i="254"/>
  <c r="S22" i="252" l="1"/>
  <c r="E41" i="1"/>
  <c r="S6" i="266"/>
  <c r="V6" i="266" s="1"/>
  <c r="I31" i="1" s="1"/>
  <c r="S4" i="267"/>
  <c r="V4" i="267" s="1"/>
  <c r="E31" i="1"/>
  <c r="F31" i="1"/>
  <c r="V8" i="265"/>
  <c r="S23" i="244"/>
  <c r="S26" i="247"/>
  <c r="S12" i="259"/>
  <c r="F7" i="1" s="1"/>
  <c r="S10" i="260"/>
  <c r="V10" i="260" s="1"/>
  <c r="S4" i="257"/>
  <c r="V4" i="257" s="1"/>
  <c r="S17" i="248"/>
  <c r="U16" i="252"/>
  <c r="H57" i="1" s="1"/>
  <c r="T16" i="252"/>
  <c r="G57" i="1" s="1"/>
  <c r="R16" i="252"/>
  <c r="Q16" i="252"/>
  <c r="D57" i="1" s="1"/>
  <c r="I44" i="1"/>
  <c r="H44" i="1"/>
  <c r="G44" i="1"/>
  <c r="F44" i="1"/>
  <c r="E44" i="1"/>
  <c r="D44" i="1"/>
  <c r="U10" i="253"/>
  <c r="T10" i="253"/>
  <c r="R10" i="253"/>
  <c r="Q10" i="253"/>
  <c r="I19" i="1"/>
  <c r="H19" i="1"/>
  <c r="G19" i="1"/>
  <c r="F19" i="1"/>
  <c r="E19" i="1"/>
  <c r="D19" i="1"/>
  <c r="U4" i="253"/>
  <c r="T4" i="253"/>
  <c r="R4" i="253"/>
  <c r="S4" i="253" s="1"/>
  <c r="V4" i="253" s="1"/>
  <c r="Q4" i="253"/>
  <c r="U7" i="252"/>
  <c r="H68" i="1" s="1"/>
  <c r="T7" i="252"/>
  <c r="G68" i="1" s="1"/>
  <c r="R7" i="252"/>
  <c r="E68" i="1" s="1"/>
  <c r="Q7" i="252"/>
  <c r="I20" i="1"/>
  <c r="H20" i="1"/>
  <c r="G20" i="1"/>
  <c r="F20" i="1"/>
  <c r="E20" i="1"/>
  <c r="D20" i="1"/>
  <c r="U4" i="251"/>
  <c r="T4" i="251"/>
  <c r="R4" i="251"/>
  <c r="Q4" i="251"/>
  <c r="I59" i="1"/>
  <c r="H59" i="1"/>
  <c r="G59" i="1"/>
  <c r="F59" i="1"/>
  <c r="E59" i="1"/>
  <c r="D59" i="1"/>
  <c r="U4" i="250"/>
  <c r="T4" i="250"/>
  <c r="R4" i="250"/>
  <c r="S4" i="250" s="1"/>
  <c r="V4" i="250" s="1"/>
  <c r="Q4" i="250"/>
  <c r="U12" i="249"/>
  <c r="H55" i="1" s="1"/>
  <c r="T12" i="249"/>
  <c r="G55" i="1" s="1"/>
  <c r="R12" i="249"/>
  <c r="E55" i="1" s="1"/>
  <c r="Q12" i="249"/>
  <c r="D55" i="1" s="1"/>
  <c r="U6" i="248"/>
  <c r="H43" i="1" s="1"/>
  <c r="T6" i="248"/>
  <c r="G43" i="1" s="1"/>
  <c r="R6" i="248"/>
  <c r="E43" i="1" s="1"/>
  <c r="Q6" i="248"/>
  <c r="D43" i="1" s="1"/>
  <c r="U11" i="247"/>
  <c r="H66" i="1" s="1"/>
  <c r="T11" i="247"/>
  <c r="G66" i="1" s="1"/>
  <c r="R11" i="247"/>
  <c r="Q11" i="247"/>
  <c r="D66" i="1" s="1"/>
  <c r="U4" i="246"/>
  <c r="H42" i="1" s="1"/>
  <c r="T4" i="246"/>
  <c r="G42" i="1" s="1"/>
  <c r="R4" i="246"/>
  <c r="E42" i="1" s="1"/>
  <c r="Q4" i="246"/>
  <c r="D42" i="1" s="1"/>
  <c r="U16" i="245"/>
  <c r="H28" i="1" s="1"/>
  <c r="T16" i="245"/>
  <c r="G28" i="1" s="1"/>
  <c r="R16" i="245"/>
  <c r="E28" i="1" s="1"/>
  <c r="Q16" i="245"/>
  <c r="D28" i="1" s="1"/>
  <c r="U16" i="244"/>
  <c r="H27" i="1" s="1"/>
  <c r="T16" i="244"/>
  <c r="G27" i="1" s="1"/>
  <c r="R16" i="244"/>
  <c r="E27" i="1" s="1"/>
  <c r="Q16" i="244"/>
  <c r="D27" i="1" s="1"/>
  <c r="U14" i="238"/>
  <c r="H8" i="1" s="1"/>
  <c r="T14" i="238"/>
  <c r="G8" i="1" s="1"/>
  <c r="R14" i="238"/>
  <c r="E8" i="1" s="1"/>
  <c r="Q14" i="238"/>
  <c r="D8" i="1" s="1"/>
  <c r="V22" i="252" l="1"/>
  <c r="I41" i="1" s="1"/>
  <c r="F41" i="1"/>
  <c r="D68" i="1"/>
  <c r="V23" i="244"/>
  <c r="I39" i="1" s="1"/>
  <c r="F39" i="1"/>
  <c r="V26" i="247"/>
  <c r="I6" i="1" s="1"/>
  <c r="F6" i="1"/>
  <c r="S16" i="252"/>
  <c r="V16" i="252" s="1"/>
  <c r="I57" i="1" s="1"/>
  <c r="V17" i="248"/>
  <c r="I9" i="1" s="1"/>
  <c r="F9" i="1"/>
  <c r="V12" i="259"/>
  <c r="I7" i="1" s="1"/>
  <c r="S6" i="248"/>
  <c r="V6" i="248" s="1"/>
  <c r="I43" i="1" s="1"/>
  <c r="E57" i="1"/>
  <c r="S10" i="253"/>
  <c r="V10" i="253" s="1"/>
  <c r="S7" i="252"/>
  <c r="S4" i="251"/>
  <c r="V4" i="251" s="1"/>
  <c r="S12" i="249"/>
  <c r="S11" i="247"/>
  <c r="V11" i="247" s="1"/>
  <c r="I66" i="1" s="1"/>
  <c r="S14" i="238"/>
  <c r="V14" i="238" s="1"/>
  <c r="I8" i="1" s="1"/>
  <c r="S16" i="244"/>
  <c r="E66" i="1"/>
  <c r="S4" i="246"/>
  <c r="S16" i="245"/>
  <c r="F57" i="1" l="1"/>
  <c r="F43" i="1"/>
  <c r="V7" i="252"/>
  <c r="I68" i="1" s="1"/>
  <c r="F68" i="1"/>
  <c r="V12" i="249"/>
  <c r="I55" i="1" s="1"/>
  <c r="F55" i="1"/>
  <c r="F66" i="1"/>
  <c r="F8" i="1"/>
  <c r="V4" i="246"/>
  <c r="I42" i="1" s="1"/>
  <c r="F42" i="1"/>
  <c r="V16" i="244"/>
  <c r="I27" i="1" s="1"/>
  <c r="F27" i="1"/>
  <c r="V16" i="245"/>
  <c r="I28" i="1" s="1"/>
  <c r="F28" i="1"/>
</calcChain>
</file>

<file path=xl/sharedStrings.xml><?xml version="1.0" encoding="utf-8"?>
<sst xmlns="http://schemas.openxmlformats.org/spreadsheetml/2006/main" count="1286" uniqueCount="71">
  <si>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</si>
  <si>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</si>
  <si>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</si>
  <si>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</si>
  <si>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</si>
  <si>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</si>
  <si>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</si>
  <si>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</si>
  <si>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</si>
  <si>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</si>
  <si>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</si>
  <si>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</si>
  <si>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</si>
  <si>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</si>
  <si>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</si>
  <si>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</si>
  <si>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 xml:space="preserve">Factory </t>
  </si>
  <si>
    <t>Factory</t>
  </si>
  <si>
    <t>Mississippi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</si>
  <si>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</si>
  <si>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</si>
  <si>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</si>
  <si>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</si>
  <si>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</si>
  <si>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</si>
  <si>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</si>
  <si>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</si>
  <si>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</si>
  <si>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</si>
  <si>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</si>
  <si>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</si>
  <si>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</si>
  <si>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</si>
  <si>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</si>
  <si>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</si>
  <si>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Charlie Huebner</t>
  </si>
  <si>
    <t>Beaumont, MS</t>
  </si>
  <si>
    <t>X-Count</t>
  </si>
  <si>
    <t>Jamie Penton</t>
  </si>
  <si>
    <t>David Hallman</t>
  </si>
  <si>
    <t>Return to Rankings</t>
  </si>
  <si>
    <t>Bobby Young</t>
  </si>
  <si>
    <t>Outlaw Factory</t>
  </si>
  <si>
    <t>Outlaw Fac</t>
  </si>
  <si>
    <t>Brady Penton</t>
  </si>
  <si>
    <t>Freddy Geiselbreth</t>
  </si>
  <si>
    <t>Unlimited</t>
  </si>
  <si>
    <t>Tyler Thorton</t>
  </si>
  <si>
    <t>Tim Evans</t>
  </si>
  <si>
    <t xml:space="preserve">Unlimited </t>
  </si>
  <si>
    <t>Christopher Swol</t>
  </si>
  <si>
    <t>Frank Breland</t>
  </si>
  <si>
    <t>Brent Lott</t>
  </si>
  <si>
    <t>Les Lala</t>
  </si>
  <si>
    <t>Bud Stell</t>
  </si>
  <si>
    <t>Raymond Stewart</t>
  </si>
  <si>
    <t>James Freeman</t>
  </si>
  <si>
    <t>Glenn Lancaster</t>
  </si>
  <si>
    <t>Mark Crownover</t>
  </si>
  <si>
    <t>Charlie Barba</t>
  </si>
  <si>
    <t>Biloxi, MS</t>
  </si>
  <si>
    <t>Glen Dawson</t>
  </si>
  <si>
    <t>Louie Pinto</t>
  </si>
  <si>
    <t>Joe McSwain</t>
  </si>
  <si>
    <t>Nick Smith</t>
  </si>
  <si>
    <t>Stephen Mclead</t>
  </si>
  <si>
    <t>Stephen mcleod</t>
  </si>
  <si>
    <t>Tony Kitchens</t>
  </si>
  <si>
    <t>Charles Chaplin</t>
  </si>
  <si>
    <t>Jake Penton</t>
  </si>
  <si>
    <t>Melissa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</si>
</sst>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u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2" fontId="12" fillId="2" borderId="2" xfId="1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68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18</v>
      </c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37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6" t="s">
        <v>44</v>
      </c>
      <c r="D6" s="16">
        <f>SUM('Brady Penton'!Q26)</f>
        <v>40</v>
      </c>
      <c r="E6" s="16">
        <f>SUM('Brady Penton'!R26)</f>
        <v>7761.0069999999996</v>
      </c>
      <c r="F6" s="15">
        <f>SUM('Brady Penton'!S26)</f>
        <v>194.02517499999999</v>
      </c>
      <c r="G6" s="16">
        <f>SUM('Brady Penton'!T26)</f>
        <v>80</v>
      </c>
      <c r="H6" s="16">
        <f>SUM('Brady Penton'!U26)</f>
        <v>77</v>
      </c>
      <c r="I6" s="15">
        <f>SUM('Brady Penton'!V26)</f>
        <v>271.02517499999999</v>
      </c>
    </row>
    <row r="7" spans="1:9" x14ac:dyDescent="0.25">
      <c r="A7" s="18">
        <v>2</v>
      </c>
      <c r="B7" s="18" t="s">
        <v>14</v>
      </c>
      <c r="C7" s="35" t="s">
        <v>58</v>
      </c>
      <c r="D7" s="20">
        <f>SUM('Mark Crownover'!Q12)</f>
        <v>36</v>
      </c>
      <c r="E7" s="20">
        <f>SUM('Mark Crownover'!R12)</f>
        <v>6999.0050000000001</v>
      </c>
      <c r="F7" s="19">
        <f>SUM('Mark Crownover'!S12)</f>
        <v>194.41680555555556</v>
      </c>
      <c r="G7" s="20">
        <f>SUM('Mark Crownover'!T12)</f>
        <v>69</v>
      </c>
      <c r="H7" s="20">
        <f>SUM('Mark Crownover'!U12)</f>
        <v>75</v>
      </c>
      <c r="I7" s="19">
        <f>SUM('Mark Crownover'!V12)</f>
        <v>269.41680555555558</v>
      </c>
    </row>
    <row r="8" spans="1:9" x14ac:dyDescent="0.25">
      <c r="A8" s="18">
        <v>3</v>
      </c>
      <c r="B8" s="18" t="s">
        <v>14</v>
      </c>
      <c r="C8" s="35" t="s">
        <v>35</v>
      </c>
      <c r="D8" s="20">
        <f>SUM('Charlie Huebner'!Q14)</f>
        <v>38</v>
      </c>
      <c r="E8" s="20">
        <f>SUM('Charlie Huebner'!R14)</f>
        <v>7370.0010000000002</v>
      </c>
      <c r="F8" s="19">
        <f>SUM('Charlie Huebner'!S14)</f>
        <v>193.94739473684211</v>
      </c>
      <c r="G8" s="20">
        <f>SUM('Charlie Huebner'!T14)</f>
        <v>64</v>
      </c>
      <c r="H8" s="20">
        <f>SUM('Charlie Huebner'!U14)</f>
        <v>54</v>
      </c>
      <c r="I8" s="19">
        <f>SUM('Charlie Huebner'!V14)</f>
        <v>247.94739473684211</v>
      </c>
    </row>
    <row r="9" spans="1:9" x14ac:dyDescent="0.25">
      <c r="A9" s="18">
        <v>4</v>
      </c>
      <c r="B9" s="18" t="s">
        <v>14</v>
      </c>
      <c r="C9" s="35" t="s">
        <v>45</v>
      </c>
      <c r="D9" s="16">
        <f>SUM('Freddy Geiselbreth'!Q17)</f>
        <v>24</v>
      </c>
      <c r="E9" s="16">
        <f>SUM('Freddy Geiselbreth'!R17)</f>
        <v>4596.0010000000002</v>
      </c>
      <c r="F9" s="15">
        <f>SUM('Freddy Geiselbreth'!S17)</f>
        <v>191.50004166666668</v>
      </c>
      <c r="G9" s="16">
        <f>SUM('Freddy Geiselbreth'!T17)</f>
        <v>39</v>
      </c>
      <c r="H9" s="16">
        <f>SUM('Freddy Geiselbreth'!U17)</f>
        <v>22</v>
      </c>
      <c r="I9" s="15">
        <f>SUM('Freddy Geiselbreth'!V17)</f>
        <v>213.50004166666668</v>
      </c>
    </row>
    <row r="10" spans="1:9" x14ac:dyDescent="0.25">
      <c r="A10" s="18">
        <v>5</v>
      </c>
      <c r="B10" s="18" t="s">
        <v>14</v>
      </c>
      <c r="C10" s="35" t="s">
        <v>65</v>
      </c>
      <c r="D10" s="20">
        <f>SUM('Stephen Mcleod'!Q8)</f>
        <v>20</v>
      </c>
      <c r="E10" s="20">
        <f>SUM('Stephen Mcleod'!R8)</f>
        <v>3794</v>
      </c>
      <c r="F10" s="19">
        <f>SUM('Stephen Mcleod'!S8)</f>
        <v>189.7</v>
      </c>
      <c r="G10" s="20">
        <f>SUM('Stephen Mcleod'!T8)</f>
        <v>30</v>
      </c>
      <c r="H10" s="20">
        <f>SUM('Stephen Mcleod'!U8)</f>
        <v>14</v>
      </c>
      <c r="I10" s="19">
        <f>SUM('Stephen Mcleod'!V8)</f>
        <v>203.7</v>
      </c>
    </row>
    <row r="11" spans="1:9" x14ac:dyDescent="0.25">
      <c r="A11" s="46"/>
      <c r="B11" s="46"/>
      <c r="C11" s="51"/>
      <c r="D11" s="48"/>
      <c r="E11" s="48"/>
      <c r="F11" s="49"/>
      <c r="G11" s="48"/>
      <c r="H11" s="48"/>
      <c r="I11" s="49"/>
    </row>
    <row r="12" spans="1:9" x14ac:dyDescent="0.25">
      <c r="A12" s="18">
        <v>6</v>
      </c>
      <c r="B12" s="18" t="s">
        <v>14</v>
      </c>
      <c r="C12" s="35" t="s">
        <v>53</v>
      </c>
      <c r="D12" s="20">
        <f>SUM('Les Lala'!Q4)</f>
        <v>4</v>
      </c>
      <c r="E12" s="20">
        <f>SUM('Les Lala'!R4)</f>
        <v>788</v>
      </c>
      <c r="F12" s="19">
        <f>SUM('Les Lala'!S4)</f>
        <v>197</v>
      </c>
      <c r="G12" s="20">
        <f>SUM('Les Lala'!T4)</f>
        <v>0</v>
      </c>
      <c r="H12" s="20">
        <f>SUM('Les Lala'!U4)</f>
        <v>7</v>
      </c>
      <c r="I12" s="19">
        <f>SUM('Les Lala'!V4)</f>
        <v>204</v>
      </c>
    </row>
    <row r="13" spans="1:9" x14ac:dyDescent="0.25">
      <c r="A13" s="18">
        <v>7</v>
      </c>
      <c r="B13" s="18" t="s">
        <v>14</v>
      </c>
      <c r="C13" s="35" t="s">
        <v>54</v>
      </c>
      <c r="D13" s="20">
        <f>SUM('Bud Stell'!Q4)</f>
        <v>4</v>
      </c>
      <c r="E13" s="20">
        <f>SUM('Bud Stell'!R4)</f>
        <v>787</v>
      </c>
      <c r="F13" s="19">
        <f>SUM('Bud Stell'!S4)</f>
        <v>196.75</v>
      </c>
      <c r="G13" s="20">
        <f>SUM('Bud Stell'!T4)</f>
        <v>0</v>
      </c>
      <c r="H13" s="20">
        <f>SUM('Bud Stell'!U4)</f>
        <v>6</v>
      </c>
      <c r="I13" s="19">
        <f>SUM('Bud Stell'!V4)</f>
        <v>202.75</v>
      </c>
    </row>
    <row r="14" spans="1:9" x14ac:dyDescent="0.25">
      <c r="A14" s="18">
        <v>8</v>
      </c>
      <c r="B14" s="18" t="s">
        <v>14</v>
      </c>
      <c r="C14" s="35" t="s">
        <v>55</v>
      </c>
      <c r="D14" s="20">
        <f>SUM('Raymond Stewart'!Q4)</f>
        <v>4</v>
      </c>
      <c r="E14" s="20">
        <f>SUM('Raymond Stewart'!R4)</f>
        <v>785</v>
      </c>
      <c r="F14" s="19">
        <f>SUM('Raymond Stewart'!S4)</f>
        <v>196.25</v>
      </c>
      <c r="G14" s="20">
        <f>SUM('Raymond Stewart'!T4)</f>
        <v>0</v>
      </c>
      <c r="H14" s="20">
        <f>SUM('Raymond Stewart'!U4)</f>
        <v>5</v>
      </c>
      <c r="I14" s="19">
        <f>SUM('Raymond Stewart'!V4)</f>
        <v>201.25</v>
      </c>
    </row>
    <row r="15" spans="1:9" x14ac:dyDescent="0.25">
      <c r="A15" s="18">
        <v>9</v>
      </c>
      <c r="B15" s="18" t="s">
        <v>14</v>
      </c>
      <c r="C15" s="35" t="s">
        <v>57</v>
      </c>
      <c r="D15" s="20">
        <f>SUM('Glenn Lancaster'!Q4)</f>
        <v>4</v>
      </c>
      <c r="E15" s="20">
        <f>SUM('Glenn Lancaster'!R4)</f>
        <v>779</v>
      </c>
      <c r="F15" s="19">
        <f>SUM('Glenn Lancaster'!S4)</f>
        <v>194.75</v>
      </c>
      <c r="G15" s="20">
        <f>SUM('Glenn Lancaster'!T4)</f>
        <v>0</v>
      </c>
      <c r="H15" s="20">
        <f>SUM('Glenn Lancaster'!U4)</f>
        <v>4</v>
      </c>
      <c r="I15" s="19">
        <f>SUM('Glenn Lancaster'!V4)</f>
        <v>198.75</v>
      </c>
    </row>
    <row r="16" spans="1:9" x14ac:dyDescent="0.25">
      <c r="A16" s="18">
        <v>10</v>
      </c>
      <c r="B16" s="18" t="s">
        <v>14</v>
      </c>
      <c r="C16" s="35" t="s">
        <v>56</v>
      </c>
      <c r="D16" s="20">
        <f>SUM('James Freeman'!Q4)</f>
        <v>4</v>
      </c>
      <c r="E16" s="20">
        <f>SUM('James Freeman'!R4)</f>
        <v>779</v>
      </c>
      <c r="F16" s="19">
        <f>SUM('James Freeman'!S4)</f>
        <v>194.75</v>
      </c>
      <c r="G16" s="20">
        <f>SUM('James Freeman'!T4)</f>
        <v>0</v>
      </c>
      <c r="H16" s="20">
        <f>SUM('James Freeman'!U4)</f>
        <v>2</v>
      </c>
      <c r="I16" s="19">
        <f>SUM('James Freeman'!V4)</f>
        <v>196.75</v>
      </c>
    </row>
    <row r="17" spans="1:9" x14ac:dyDescent="0.25">
      <c r="A17" s="18">
        <v>11</v>
      </c>
      <c r="B17" s="18" t="s">
        <v>14</v>
      </c>
      <c r="C17" s="35" t="s">
        <v>61</v>
      </c>
      <c r="D17" s="20">
        <f>SUM('Glen Dawson'!Q4)</f>
        <v>4</v>
      </c>
      <c r="E17" s="20">
        <f>SUM('Glen Dawson'!R4)</f>
        <v>778</v>
      </c>
      <c r="F17" s="19">
        <f>SUM('Glen Dawson'!S4)</f>
        <v>194.5</v>
      </c>
      <c r="G17" s="20">
        <f>SUM('Glen Dawson'!T4)</f>
        <v>0</v>
      </c>
      <c r="H17" s="20">
        <f>SUM('Glen Dawson'!U4)</f>
        <v>2</v>
      </c>
      <c r="I17" s="19">
        <f>SUM('Glen Dawson'!V4)</f>
        <v>196.5</v>
      </c>
    </row>
    <row r="18" spans="1:9" x14ac:dyDescent="0.25">
      <c r="A18" s="18">
        <v>12</v>
      </c>
      <c r="B18" s="18" t="s">
        <v>14</v>
      </c>
      <c r="C18" s="35" t="s">
        <v>59</v>
      </c>
      <c r="D18" s="20">
        <f>SUM('Charlie Barba'!Q4)</f>
        <v>4</v>
      </c>
      <c r="E18" s="20">
        <f>SUM('Charlie Barba'!R4)</f>
        <v>776</v>
      </c>
      <c r="F18" s="19">
        <f>SUM('Charlie Barba'!S4)</f>
        <v>194</v>
      </c>
      <c r="G18" s="20">
        <f>SUM('Charlie Barba'!T4)</f>
        <v>0</v>
      </c>
      <c r="H18" s="20">
        <f>SUM('Charlie Barba'!U4)</f>
        <v>2</v>
      </c>
      <c r="I18" s="19">
        <f>SUM('Charlie Barba'!V4)</f>
        <v>196</v>
      </c>
    </row>
    <row r="19" spans="1:9" x14ac:dyDescent="0.25">
      <c r="A19" s="18">
        <v>13</v>
      </c>
      <c r="B19" s="18" t="s">
        <v>14</v>
      </c>
      <c r="C19" s="35" t="s">
        <v>52</v>
      </c>
      <c r="D19" s="20">
        <f>SUM('Brent Lott'!Q4)</f>
        <v>4</v>
      </c>
      <c r="E19" s="20">
        <f>SUM('Brent Lott'!R4)</f>
        <v>751</v>
      </c>
      <c r="F19" s="19">
        <f>SUM('Brent Lott'!S4)</f>
        <v>187.75</v>
      </c>
      <c r="G19" s="20">
        <f>SUM('Brent Lott'!T4)</f>
        <v>5</v>
      </c>
      <c r="H19" s="20">
        <f>SUM('Brent Lott'!U4)</f>
        <v>5</v>
      </c>
      <c r="I19" s="19">
        <f>SUM('Brent Lott'!V4)</f>
        <v>192.75</v>
      </c>
    </row>
    <row r="20" spans="1:9" x14ac:dyDescent="0.25">
      <c r="A20" s="18">
        <v>14</v>
      </c>
      <c r="B20" s="18" t="s">
        <v>14</v>
      </c>
      <c r="C20" s="35" t="s">
        <v>50</v>
      </c>
      <c r="D20" s="20">
        <f>SUM('Christopher Swol'!Q4)</f>
        <v>2</v>
      </c>
      <c r="E20" s="20">
        <f>SUM('Christopher Swol'!R4)</f>
        <v>351</v>
      </c>
      <c r="F20" s="19">
        <f>SUM('Christopher Swol'!S4)</f>
        <v>175.5</v>
      </c>
      <c r="G20" s="20">
        <f>SUM('Christopher Swol'!T4)</f>
        <v>2</v>
      </c>
      <c r="H20" s="20">
        <f>SUM('Christopher Swol'!U4)</f>
        <v>4</v>
      </c>
      <c r="I20" s="19">
        <f>SUM('Christopher Swol'!V4)</f>
        <v>179.5</v>
      </c>
    </row>
    <row r="22" spans="1:9" x14ac:dyDescent="0.25">
      <c r="A22" s="10"/>
      <c r="B22" s="10"/>
      <c r="C22" s="10"/>
      <c r="D22" s="10"/>
      <c r="E22" s="10"/>
      <c r="F22" s="11"/>
      <c r="G22" s="11"/>
      <c r="H22" s="21"/>
      <c r="I22" s="11"/>
    </row>
    <row r="23" spans="1:9" ht="28.5" x14ac:dyDescent="0.2">
      <c r="A23" s="56" t="s">
        <v>20</v>
      </c>
      <c r="B23" s="57"/>
      <c r="C23" s="57"/>
      <c r="D23" s="57"/>
      <c r="E23" s="57"/>
      <c r="F23" s="57"/>
      <c r="G23" s="57"/>
      <c r="H23" s="57"/>
      <c r="I23" s="57"/>
    </row>
    <row r="24" spans="1:9" ht="18.75" x14ac:dyDescent="0.3">
      <c r="A24" s="58" t="s">
        <v>18</v>
      </c>
      <c r="B24" s="59"/>
      <c r="C24" s="59"/>
      <c r="D24" s="59"/>
      <c r="E24" s="59"/>
      <c r="F24" s="59"/>
      <c r="G24" s="59"/>
      <c r="H24" s="59"/>
      <c r="I24" s="59"/>
    </row>
    <row r="25" spans="1:9" ht="18" x14ac:dyDescent="0.25">
      <c r="A25" s="10"/>
      <c r="B25" s="10"/>
      <c r="C25" s="10"/>
      <c r="D25" s="13"/>
      <c r="E25" s="10"/>
      <c r="F25" s="11"/>
      <c r="G25" s="11"/>
      <c r="H25" s="21"/>
      <c r="I25" s="11"/>
    </row>
    <row r="26" spans="1:9" x14ac:dyDescent="0.25">
      <c r="A26" s="18" t="s">
        <v>0</v>
      </c>
      <c r="B26" s="18" t="s">
        <v>1</v>
      </c>
      <c r="C26" s="18" t="s">
        <v>2</v>
      </c>
      <c r="D26" s="18" t="s">
        <v>10</v>
      </c>
      <c r="E26" s="18" t="s">
        <v>7</v>
      </c>
      <c r="F26" s="19" t="s">
        <v>8</v>
      </c>
      <c r="G26" s="19" t="s">
        <v>37</v>
      </c>
      <c r="H26" s="20" t="s">
        <v>6</v>
      </c>
      <c r="I26" s="19" t="s">
        <v>9</v>
      </c>
    </row>
    <row r="27" spans="1:9" x14ac:dyDescent="0.25">
      <c r="A27" s="18">
        <v>1</v>
      </c>
      <c r="B27" s="18" t="s">
        <v>12</v>
      </c>
      <c r="C27" s="17" t="s">
        <v>38</v>
      </c>
      <c r="D27" s="20">
        <f>SUM('Jamie Penton'!Q16)</f>
        <v>46</v>
      </c>
      <c r="E27" s="20">
        <f>SUM('Jamie Penton'!R16)</f>
        <v>8975</v>
      </c>
      <c r="F27" s="19">
        <f>SUM('Jamie Penton'!S16)</f>
        <v>195.10869565217391</v>
      </c>
      <c r="G27" s="20">
        <f>SUM('Jamie Penton'!T16)</f>
        <v>110</v>
      </c>
      <c r="H27" s="20">
        <f>SUM('Jamie Penton'!U16)</f>
        <v>139</v>
      </c>
      <c r="I27" s="19">
        <f>SUM('Jamie Penton'!V16)</f>
        <v>334.10869565217388</v>
      </c>
    </row>
    <row r="28" spans="1:9" x14ac:dyDescent="0.25">
      <c r="A28" s="18">
        <v>2</v>
      </c>
      <c r="B28" s="18" t="s">
        <v>12</v>
      </c>
      <c r="C28" s="17" t="s">
        <v>39</v>
      </c>
      <c r="D28" s="20">
        <f>SUM('David Hallman'!Q16)</f>
        <v>44</v>
      </c>
      <c r="E28" s="20">
        <f>SUM('David Hallman'!R16)</f>
        <v>8152.0010000000002</v>
      </c>
      <c r="F28" s="19">
        <f>SUM('David Hallman'!S16)</f>
        <v>185.27275</v>
      </c>
      <c r="G28" s="20">
        <f>SUM('David Hallman'!T16)</f>
        <v>42</v>
      </c>
      <c r="H28" s="20">
        <f>SUM('David Hallman'!U16)</f>
        <v>55</v>
      </c>
      <c r="I28" s="19">
        <f>SUM('David Hallman'!V16)</f>
        <v>240.27275</v>
      </c>
    </row>
    <row r="29" spans="1:9" x14ac:dyDescent="0.25">
      <c r="A29" s="52"/>
      <c r="B29" s="52"/>
      <c r="C29" s="53"/>
      <c r="D29" s="54"/>
      <c r="E29" s="54"/>
      <c r="F29" s="55"/>
      <c r="G29" s="54"/>
      <c r="H29" s="54"/>
      <c r="I29" s="55"/>
    </row>
    <row r="30" spans="1:9" x14ac:dyDescent="0.25">
      <c r="A30" s="18">
        <v>3</v>
      </c>
      <c r="B30" s="18" t="s">
        <v>12</v>
      </c>
      <c r="C30" s="35" t="s">
        <v>61</v>
      </c>
      <c r="D30" s="20">
        <f>SUM('Glen Dawson'!Q10)</f>
        <v>4</v>
      </c>
      <c r="E30" s="20">
        <f>SUM('Glen Dawson'!R10)</f>
        <v>769</v>
      </c>
      <c r="F30" s="19">
        <f>SUM('Glen Dawson'!S10)</f>
        <v>192.25</v>
      </c>
      <c r="G30" s="20">
        <f>SUM('Glen Dawson'!T10)</f>
        <v>0</v>
      </c>
      <c r="H30" s="20">
        <f>SUM('Glen Dawson'!U10)</f>
        <v>11</v>
      </c>
      <c r="I30" s="19">
        <f>SUM('Glen Dawson'!V10)</f>
        <v>203.25</v>
      </c>
    </row>
    <row r="31" spans="1:9" x14ac:dyDescent="0.25">
      <c r="A31" s="18">
        <v>4</v>
      </c>
      <c r="B31" s="18" t="s">
        <v>12</v>
      </c>
      <c r="C31" s="17" t="s">
        <v>67</v>
      </c>
      <c r="D31" s="20">
        <f>SUM('Tony Kitchens'!Q6)</f>
        <v>12</v>
      </c>
      <c r="E31" s="20">
        <f>SUM('Tony Kitchens'!R6)</f>
        <v>2215</v>
      </c>
      <c r="F31" s="19">
        <f>SUM('Tony Kitchens'!S6)</f>
        <v>184.58333333333334</v>
      </c>
      <c r="G31" s="20">
        <f>SUM('Tony Kitchens'!T6)</f>
        <v>10</v>
      </c>
      <c r="H31" s="20">
        <f>SUM('Tony Kitchens'!U6)</f>
        <v>12</v>
      </c>
      <c r="I31" s="19">
        <f>SUM('Tony Kitchens'!V6)</f>
        <v>196.58333333333334</v>
      </c>
    </row>
    <row r="32" spans="1:9" x14ac:dyDescent="0.25">
      <c r="A32" s="18">
        <v>5</v>
      </c>
      <c r="B32" s="18" t="s">
        <v>12</v>
      </c>
      <c r="C32" s="17" t="s">
        <v>62</v>
      </c>
      <c r="D32" s="20">
        <f>SUM('Louie Pinto'!Q4)</f>
        <v>4</v>
      </c>
      <c r="E32" s="20">
        <f>SUM('Louie Pinto'!R4)</f>
        <v>757</v>
      </c>
      <c r="F32" s="19">
        <f>SUM('Louie Pinto'!S4)</f>
        <v>189.25</v>
      </c>
      <c r="G32" s="20">
        <f>SUM('Louie Pinto'!T4)</f>
        <v>0</v>
      </c>
      <c r="H32" s="20">
        <f>SUM('Louie Pinto'!U4)</f>
        <v>6</v>
      </c>
      <c r="I32" s="19">
        <f>SUM('Louie Pinto'!V4)</f>
        <v>195.25</v>
      </c>
    </row>
    <row r="34" spans="1:9" x14ac:dyDescent="0.25">
      <c r="A34" s="10"/>
      <c r="B34" s="10"/>
      <c r="C34" s="10"/>
      <c r="D34" s="10"/>
      <c r="E34" s="10"/>
      <c r="F34" s="11"/>
      <c r="G34" s="11"/>
      <c r="H34" s="21"/>
      <c r="I34" s="11"/>
    </row>
    <row r="35" spans="1:9" ht="28.5" x14ac:dyDescent="0.2">
      <c r="A35" s="56" t="s">
        <v>21</v>
      </c>
      <c r="B35" s="57"/>
      <c r="C35" s="57"/>
      <c r="D35" s="57"/>
      <c r="E35" s="57"/>
      <c r="F35" s="57"/>
      <c r="G35" s="57"/>
      <c r="H35" s="57"/>
      <c r="I35" s="57"/>
    </row>
    <row r="36" spans="1:9" ht="18.75" x14ac:dyDescent="0.3">
      <c r="A36" s="58" t="s">
        <v>18</v>
      </c>
      <c r="B36" s="59"/>
      <c r="C36" s="59"/>
      <c r="D36" s="59"/>
      <c r="E36" s="59"/>
      <c r="F36" s="59"/>
      <c r="G36" s="59"/>
      <c r="H36" s="59"/>
      <c r="I36" s="59"/>
    </row>
    <row r="37" spans="1:9" ht="18" x14ac:dyDescent="0.25">
      <c r="A37" s="10"/>
      <c r="B37" s="10"/>
      <c r="C37" s="10"/>
      <c r="D37" s="13"/>
      <c r="E37" s="10"/>
      <c r="F37" s="11"/>
      <c r="G37" s="11"/>
      <c r="H37" s="21"/>
      <c r="I37" s="11"/>
    </row>
    <row r="38" spans="1:9" x14ac:dyDescent="0.25">
      <c r="A38" s="18" t="s">
        <v>0</v>
      </c>
      <c r="B38" s="18" t="s">
        <v>1</v>
      </c>
      <c r="C38" s="18" t="s">
        <v>2</v>
      </c>
      <c r="D38" s="18" t="s">
        <v>10</v>
      </c>
      <c r="E38" s="18" t="s">
        <v>7</v>
      </c>
      <c r="F38" s="19" t="s">
        <v>8</v>
      </c>
      <c r="G38" s="19" t="s">
        <v>37</v>
      </c>
      <c r="H38" s="20" t="s">
        <v>6</v>
      </c>
      <c r="I38" s="19" t="s">
        <v>9</v>
      </c>
    </row>
    <row r="39" spans="1:9" x14ac:dyDescent="0.25">
      <c r="A39" s="14">
        <v>1</v>
      </c>
      <c r="B39" s="14" t="s">
        <v>42</v>
      </c>
      <c r="C39" s="17" t="s">
        <v>38</v>
      </c>
      <c r="D39" s="20">
        <f>SUM('Jamie Penton'!Q23)</f>
        <v>8</v>
      </c>
      <c r="E39" s="20">
        <f>SUM('Jamie Penton'!R23)</f>
        <v>1503</v>
      </c>
      <c r="F39" s="19">
        <f>SUM('Jamie Penton'!S23)</f>
        <v>187.875</v>
      </c>
      <c r="G39" s="20">
        <f>SUM('Jamie Penton'!T23)</f>
        <v>13</v>
      </c>
      <c r="H39" s="20">
        <f>SUM('Jamie Penton'!U23)</f>
        <v>26</v>
      </c>
      <c r="I39" s="19">
        <f>SUM('Jamie Penton'!V23)</f>
        <v>213.875</v>
      </c>
    </row>
    <row r="40" spans="1:9" x14ac:dyDescent="0.25">
      <c r="A40" s="14">
        <v>2</v>
      </c>
      <c r="B40" s="14" t="s">
        <v>42</v>
      </c>
      <c r="C40" s="35" t="s">
        <v>69</v>
      </c>
      <c r="D40" s="20">
        <f>SUM('Jake Penton'!Q4)</f>
        <v>4</v>
      </c>
      <c r="E40" s="20">
        <f>SUM('Jake Penton'!R4)</f>
        <v>736</v>
      </c>
      <c r="F40" s="19">
        <f>SUM('Jake Penton'!S4)</f>
        <v>184</v>
      </c>
      <c r="G40" s="20">
        <f>SUM('Jake Penton'!T4)</f>
        <v>2</v>
      </c>
      <c r="H40" s="20">
        <f>SUM('Jake Penton'!U4)</f>
        <v>11</v>
      </c>
      <c r="I40" s="19">
        <f>SUM('Jake Penton'!V4)</f>
        <v>195</v>
      </c>
    </row>
    <row r="41" spans="1:9" x14ac:dyDescent="0.25">
      <c r="A41" s="14">
        <v>3</v>
      </c>
      <c r="B41" s="14" t="s">
        <v>42</v>
      </c>
      <c r="C41" s="36" t="s">
        <v>51</v>
      </c>
      <c r="D41" s="16">
        <f>SUM('Frank Breland'!Q22)</f>
        <v>4</v>
      </c>
      <c r="E41" s="16">
        <f>SUM('Frank Breland'!R22)</f>
        <v>752</v>
      </c>
      <c r="F41" s="15">
        <f>SUM('Frank Breland'!S22)</f>
        <v>188</v>
      </c>
      <c r="G41" s="16">
        <f>SUM('Frank Breland'!T22)</f>
        <v>5</v>
      </c>
      <c r="H41" s="16">
        <f>SUM('Frank Breland'!U22)</f>
        <v>5</v>
      </c>
      <c r="I41" s="15">
        <f>SUM('Frank Breland'!V22)</f>
        <v>193</v>
      </c>
    </row>
    <row r="42" spans="1:9" x14ac:dyDescent="0.25">
      <c r="A42" s="14">
        <v>4</v>
      </c>
      <c r="B42" s="14" t="s">
        <v>42</v>
      </c>
      <c r="C42" s="36" t="s">
        <v>41</v>
      </c>
      <c r="D42" s="16">
        <f>SUM('Bobby Young'!Q4)</f>
        <v>2</v>
      </c>
      <c r="E42" s="16">
        <f>SUM('Bobby Young'!R4)</f>
        <v>371</v>
      </c>
      <c r="F42" s="15">
        <f>SUM('Bobby Young'!S4)</f>
        <v>185.5</v>
      </c>
      <c r="G42" s="16">
        <f>SUM('Bobby Young'!T4)</f>
        <v>4</v>
      </c>
      <c r="H42" s="16">
        <f>SUM('Bobby Young'!U4)</f>
        <v>5</v>
      </c>
      <c r="I42" s="15">
        <f>SUM('Bobby Young'!V4)</f>
        <v>190.5</v>
      </c>
    </row>
    <row r="43" spans="1:9" x14ac:dyDescent="0.25">
      <c r="A43" s="14">
        <v>5</v>
      </c>
      <c r="B43" s="14" t="s">
        <v>42</v>
      </c>
      <c r="C43" s="36" t="s">
        <v>45</v>
      </c>
      <c r="D43" s="16">
        <f>SUM('Freddy Geiselbreth'!Q6)</f>
        <v>10</v>
      </c>
      <c r="E43" s="16">
        <f>SUM('Freddy Geiselbreth'!R6)</f>
        <v>1756</v>
      </c>
      <c r="F43" s="15">
        <f>SUM('Freddy Geiselbreth'!S6)</f>
        <v>175.6</v>
      </c>
      <c r="G43" s="16">
        <f>SUM('Freddy Geiselbreth'!T6)</f>
        <v>4</v>
      </c>
      <c r="H43" s="16">
        <f>SUM('Freddy Geiselbreth'!U6)</f>
        <v>12</v>
      </c>
      <c r="I43" s="15">
        <f>SUM('Freddy Geiselbreth'!V6)</f>
        <v>187.6</v>
      </c>
    </row>
    <row r="44" spans="1:9" x14ac:dyDescent="0.25">
      <c r="A44" s="14">
        <v>6</v>
      </c>
      <c r="B44" s="14" t="s">
        <v>42</v>
      </c>
      <c r="C44" s="35" t="s">
        <v>52</v>
      </c>
      <c r="D44" s="20">
        <f>SUM('Brent Lott'!Q10)</f>
        <v>4</v>
      </c>
      <c r="E44" s="20">
        <f>SUM('Brent Lott'!R10)</f>
        <v>721</v>
      </c>
      <c r="F44" s="19">
        <f>SUM('Brent Lott'!S10)</f>
        <v>180.25</v>
      </c>
      <c r="G44" s="20">
        <f>SUM('Brent Lott'!T10)</f>
        <v>2</v>
      </c>
      <c r="H44" s="20">
        <f>SUM('Brent Lott'!U10)</f>
        <v>5</v>
      </c>
      <c r="I44" s="19">
        <f>SUM('Brent Lott'!V10)</f>
        <v>185.25</v>
      </c>
    </row>
    <row r="45" spans="1:9" x14ac:dyDescent="0.25">
      <c r="A45" s="14">
        <v>7</v>
      </c>
      <c r="B45" s="14" t="s">
        <v>42</v>
      </c>
      <c r="C45" s="35" t="s">
        <v>70</v>
      </c>
      <c r="D45" s="20">
        <f>SUM('Melissa Allen'!Q4)</f>
        <v>4</v>
      </c>
      <c r="E45" s="20">
        <f>SUM('Melissa Allen'!R4)</f>
        <v>712</v>
      </c>
      <c r="F45" s="19">
        <f>SUM('Melissa Allen'!S4)</f>
        <v>178</v>
      </c>
      <c r="G45" s="20">
        <f>SUM('Melissa Allen'!T4)</f>
        <v>1</v>
      </c>
      <c r="H45" s="20">
        <f>SUM('Melissa Allen'!U4)</f>
        <v>6</v>
      </c>
      <c r="I45" s="19">
        <f>SUM('Melissa Allen'!V4)</f>
        <v>184</v>
      </c>
    </row>
    <row r="46" spans="1:9" x14ac:dyDescent="0.25">
      <c r="A46" s="14">
        <v>8</v>
      </c>
      <c r="B46" s="14" t="s">
        <v>42</v>
      </c>
      <c r="C46" s="35" t="s">
        <v>63</v>
      </c>
      <c r="D46" s="20">
        <f>SUM('Joe McSwain'!Q4)</f>
        <v>4</v>
      </c>
      <c r="E46" s="20">
        <f>SUM('Joe McSwain'!R4)</f>
        <v>687</v>
      </c>
      <c r="F46" s="19">
        <f>SUM('Joe McSwain'!S4)</f>
        <v>171.75</v>
      </c>
      <c r="G46" s="20">
        <f>SUM('Joe McSwain'!T4)</f>
        <v>0</v>
      </c>
      <c r="H46" s="20">
        <f>SUM('Joe McSwain'!U4)</f>
        <v>5</v>
      </c>
      <c r="I46" s="19">
        <f>SUM('Joe McSwain'!V4)</f>
        <v>176.75</v>
      </c>
    </row>
    <row r="47" spans="1:9" x14ac:dyDescent="0.25">
      <c r="A47" s="14">
        <v>9</v>
      </c>
      <c r="B47" s="14" t="s">
        <v>42</v>
      </c>
      <c r="C47" s="50" t="s">
        <v>64</v>
      </c>
      <c r="D47" s="20">
        <f>SUM('Nick Smith'!Q4)</f>
        <v>4</v>
      </c>
      <c r="E47" s="20">
        <f>SUM('Nick Smith'!R4)</f>
        <v>683</v>
      </c>
      <c r="F47" s="19">
        <f>SUM('Nick Smith'!S4)</f>
        <v>170.75</v>
      </c>
      <c r="G47" s="20">
        <f>SUM('Nick Smith'!T4)</f>
        <v>1</v>
      </c>
      <c r="H47" s="20">
        <f>SUM('Nick Smith'!U4)</f>
        <v>4</v>
      </c>
      <c r="I47" s="19">
        <f>SUM('Nick Smith'!V4)</f>
        <v>174.75</v>
      </c>
    </row>
    <row r="48" spans="1:9" x14ac:dyDescent="0.25">
      <c r="A48" s="14">
        <v>10</v>
      </c>
      <c r="B48" s="14" t="s">
        <v>42</v>
      </c>
      <c r="C48" s="35" t="s">
        <v>68</v>
      </c>
      <c r="D48" s="20">
        <f>SUM('Charles Chaplin'!Q4)</f>
        <v>4</v>
      </c>
      <c r="E48" s="20">
        <f>SUM('Charles Chaplin'!R4)</f>
        <v>638</v>
      </c>
      <c r="F48" s="19">
        <f>SUM('Charles Chaplin'!S4)</f>
        <v>159.5</v>
      </c>
      <c r="G48" s="20">
        <f>SUM('Charles Chaplin'!T4)</f>
        <v>1</v>
      </c>
      <c r="H48" s="20">
        <f>SUM('Charles Chaplin'!U4)</f>
        <v>4</v>
      </c>
      <c r="I48" s="19">
        <f>SUM('Charles Chaplin'!V4)</f>
        <v>163.5</v>
      </c>
    </row>
    <row r="50" spans="1:9" x14ac:dyDescent="0.25">
      <c r="A50" s="10"/>
      <c r="B50" s="10"/>
      <c r="C50" s="10"/>
      <c r="D50" s="10"/>
      <c r="E50" s="10"/>
      <c r="F50" s="11"/>
      <c r="G50" s="11"/>
      <c r="H50" s="21"/>
      <c r="I50" s="11"/>
    </row>
    <row r="51" spans="1:9" ht="28.5" x14ac:dyDescent="0.2">
      <c r="A51" s="56" t="s">
        <v>22</v>
      </c>
      <c r="B51" s="57"/>
      <c r="C51" s="57"/>
      <c r="D51" s="57"/>
      <c r="E51" s="57"/>
      <c r="F51" s="57"/>
      <c r="G51" s="57"/>
      <c r="H51" s="57"/>
      <c r="I51" s="57"/>
    </row>
    <row r="52" spans="1:9" ht="18.75" x14ac:dyDescent="0.3">
      <c r="A52" s="58" t="s">
        <v>18</v>
      </c>
      <c r="B52" s="59"/>
      <c r="C52" s="59"/>
      <c r="D52" s="59"/>
      <c r="E52" s="59"/>
      <c r="F52" s="59"/>
      <c r="G52" s="59"/>
      <c r="H52" s="59"/>
      <c r="I52" s="59"/>
    </row>
    <row r="53" spans="1:9" x14ac:dyDescent="0.25">
      <c r="A53" s="10"/>
      <c r="B53" s="10"/>
      <c r="C53" s="10"/>
      <c r="D53" s="10"/>
      <c r="E53" s="10"/>
      <c r="F53" s="11"/>
      <c r="G53" s="11"/>
      <c r="H53" s="21"/>
      <c r="I53" s="11"/>
    </row>
    <row r="54" spans="1:9" x14ac:dyDescent="0.25">
      <c r="A54" s="18" t="s">
        <v>0</v>
      </c>
      <c r="B54" s="18" t="s">
        <v>1</v>
      </c>
      <c r="C54" s="18" t="s">
        <v>2</v>
      </c>
      <c r="D54" s="18" t="s">
        <v>10</v>
      </c>
      <c r="E54" s="18" t="s">
        <v>7</v>
      </c>
      <c r="F54" s="19" t="s">
        <v>8</v>
      </c>
      <c r="G54" s="19" t="s">
        <v>37</v>
      </c>
      <c r="H54" s="20" t="s">
        <v>6</v>
      </c>
      <c r="I54" s="19" t="s">
        <v>9</v>
      </c>
    </row>
    <row r="55" spans="1:9" x14ac:dyDescent="0.25">
      <c r="A55" s="14">
        <v>1</v>
      </c>
      <c r="B55" s="14" t="s">
        <v>46</v>
      </c>
      <c r="C55" s="36" t="s">
        <v>47</v>
      </c>
      <c r="D55" s="16">
        <f>SUM('Tyler Thorton'!Q12)</f>
        <v>36</v>
      </c>
      <c r="E55" s="16">
        <f>SUM('Tyler Thorton'!R12)</f>
        <v>6869</v>
      </c>
      <c r="F55" s="15">
        <f>SUM('Tyler Thorton'!S12)</f>
        <v>190.80555555555554</v>
      </c>
      <c r="G55" s="16">
        <f>SUM('Tyler Thorton'!T12)</f>
        <v>61</v>
      </c>
      <c r="H55" s="16">
        <f>SUM('Tyler Thorton'!U12)</f>
        <v>66</v>
      </c>
      <c r="I55" s="15">
        <f>SUM('Tyler Thorton'!V12)</f>
        <v>256.80555555555554</v>
      </c>
    </row>
    <row r="56" spans="1:9" x14ac:dyDescent="0.25">
      <c r="A56" s="46"/>
      <c r="B56" s="46"/>
      <c r="C56" s="47"/>
      <c r="D56" s="48"/>
      <c r="E56" s="48"/>
      <c r="F56" s="49"/>
      <c r="G56" s="48"/>
      <c r="H56" s="48"/>
      <c r="I56" s="49"/>
    </row>
    <row r="57" spans="1:9" x14ac:dyDescent="0.25">
      <c r="A57" s="14">
        <v>2</v>
      </c>
      <c r="B57" s="14" t="s">
        <v>46</v>
      </c>
      <c r="C57" s="36" t="s">
        <v>51</v>
      </c>
      <c r="D57" s="16">
        <f>SUM('Frank Breland'!Q16)</f>
        <v>16</v>
      </c>
      <c r="E57" s="16">
        <f>SUM('Frank Breland'!R16)</f>
        <v>3050.002</v>
      </c>
      <c r="F57" s="15">
        <f>SUM('Frank Breland'!S16)</f>
        <v>190.625125</v>
      </c>
      <c r="G57" s="16">
        <f>SUM('Frank Breland'!T16)</f>
        <v>28</v>
      </c>
      <c r="H57" s="16">
        <f>SUM('Frank Breland'!U16)</f>
        <v>28</v>
      </c>
      <c r="I57" s="15">
        <f>SUM('Frank Breland'!V16)</f>
        <v>218.625125</v>
      </c>
    </row>
    <row r="58" spans="1:9" x14ac:dyDescent="0.25">
      <c r="A58" s="14">
        <v>3</v>
      </c>
      <c r="B58" s="14" t="s">
        <v>46</v>
      </c>
      <c r="C58" s="35" t="s">
        <v>54</v>
      </c>
      <c r="D58" s="20">
        <f>SUM('Bud Stell'!Q10)</f>
        <v>4</v>
      </c>
      <c r="E58" s="20">
        <f>SUM('Bud Stell'!R10)</f>
        <v>761</v>
      </c>
      <c r="F58" s="19">
        <f>SUM('Bud Stell'!S10)</f>
        <v>190.25</v>
      </c>
      <c r="G58" s="20">
        <f>SUM('Bud Stell'!T10)</f>
        <v>0</v>
      </c>
      <c r="H58" s="20">
        <f>SUM('Bud Stell'!U10)</f>
        <v>5</v>
      </c>
      <c r="I58" s="19">
        <f>SUM('Bud Stell'!V10)</f>
        <v>195.25</v>
      </c>
    </row>
    <row r="59" spans="1:9" x14ac:dyDescent="0.25">
      <c r="A59" s="14">
        <v>4</v>
      </c>
      <c r="B59" s="14" t="s">
        <v>46</v>
      </c>
      <c r="C59" s="36" t="s">
        <v>48</v>
      </c>
      <c r="D59" s="16">
        <f>SUM('Tim Evans'!Q4)</f>
        <v>4</v>
      </c>
      <c r="E59" s="16">
        <f>SUM('Tim Evans'!R4)</f>
        <v>683</v>
      </c>
      <c r="F59" s="15">
        <f>SUM('Tim Evans'!S4)</f>
        <v>170.75</v>
      </c>
      <c r="G59" s="16">
        <f>SUM('Tim Evans'!T4)</f>
        <v>1</v>
      </c>
      <c r="H59" s="16">
        <f>SUM('Tim Evans'!U4)</f>
        <v>4</v>
      </c>
      <c r="I59" s="15">
        <f>SUM('Tim Evans'!V4)</f>
        <v>174.75</v>
      </c>
    </row>
    <row r="60" spans="1:9" x14ac:dyDescent="0.25">
      <c r="C60" s="17"/>
    </row>
    <row r="61" spans="1:9" x14ac:dyDescent="0.25">
      <c r="A61" s="10"/>
      <c r="B61" s="10"/>
      <c r="C61" s="10"/>
      <c r="D61" s="10"/>
      <c r="E61" s="10"/>
      <c r="F61" s="11"/>
      <c r="G61" s="11"/>
      <c r="H61" s="21"/>
      <c r="I61" s="11"/>
    </row>
    <row r="62" spans="1:9" ht="28.5" x14ac:dyDescent="0.2">
      <c r="A62" s="56" t="s">
        <v>23</v>
      </c>
      <c r="B62" s="57"/>
      <c r="C62" s="57"/>
      <c r="D62" s="57"/>
      <c r="E62" s="57"/>
      <c r="F62" s="57"/>
      <c r="G62" s="57"/>
      <c r="H62" s="57"/>
      <c r="I62" s="57"/>
    </row>
    <row r="63" spans="1:9" ht="18.75" x14ac:dyDescent="0.3">
      <c r="A63" s="58" t="s">
        <v>18</v>
      </c>
      <c r="B63" s="59"/>
      <c r="C63" s="59"/>
      <c r="D63" s="59"/>
      <c r="E63" s="59"/>
      <c r="F63" s="59"/>
      <c r="G63" s="59"/>
      <c r="H63" s="59"/>
      <c r="I63" s="59"/>
    </row>
    <row r="64" spans="1:9" x14ac:dyDescent="0.25">
      <c r="A64" s="10"/>
      <c r="B64" s="10"/>
      <c r="C64" s="10"/>
      <c r="D64" s="10"/>
      <c r="E64" s="10"/>
      <c r="F64" s="11"/>
      <c r="G64" s="11"/>
      <c r="H64" s="21"/>
      <c r="I64" s="11"/>
    </row>
    <row r="65" spans="1:9" x14ac:dyDescent="0.25">
      <c r="A65" s="18" t="s">
        <v>0</v>
      </c>
      <c r="B65" s="18" t="s">
        <v>1</v>
      </c>
      <c r="C65" s="18" t="s">
        <v>2</v>
      </c>
      <c r="D65" s="18" t="s">
        <v>10</v>
      </c>
      <c r="E65" s="18" t="s">
        <v>7</v>
      </c>
      <c r="F65" s="19" t="s">
        <v>8</v>
      </c>
      <c r="G65" s="19" t="s">
        <v>37</v>
      </c>
      <c r="H65" s="20" t="s">
        <v>6</v>
      </c>
      <c r="I65" s="19" t="s">
        <v>9</v>
      </c>
    </row>
    <row r="66" spans="1:9" x14ac:dyDescent="0.25">
      <c r="A66" s="14">
        <v>1</v>
      </c>
      <c r="B66" s="14" t="s">
        <v>17</v>
      </c>
      <c r="C66" s="36" t="s">
        <v>44</v>
      </c>
      <c r="D66" s="16">
        <f>SUM('Brady Penton'!Q11)</f>
        <v>24</v>
      </c>
      <c r="E66" s="16">
        <f>SUM('Brady Penton'!R11)</f>
        <v>4573.0010000000002</v>
      </c>
      <c r="F66" s="15">
        <f>SUM('Brady Penton'!S11)</f>
        <v>190.54170833333333</v>
      </c>
      <c r="G66" s="16">
        <f>SUM('Brady Penton'!T11)</f>
        <v>54</v>
      </c>
      <c r="H66" s="16">
        <f>SUM('Brady Penton'!U11)</f>
        <v>60</v>
      </c>
      <c r="I66" s="15">
        <f>SUM('Brady Penton'!V11)</f>
        <v>250.54170833333333</v>
      </c>
    </row>
    <row r="67" spans="1:9" x14ac:dyDescent="0.25">
      <c r="A67" s="46"/>
      <c r="B67" s="46"/>
      <c r="C67" s="47"/>
      <c r="D67" s="48"/>
      <c r="E67" s="48"/>
      <c r="F67" s="49"/>
      <c r="G67" s="48"/>
      <c r="H67" s="48"/>
      <c r="I67" s="49"/>
    </row>
    <row r="68" spans="1:9" x14ac:dyDescent="0.25">
      <c r="A68" s="14">
        <v>2</v>
      </c>
      <c r="B68" s="14" t="s">
        <v>17</v>
      </c>
      <c r="C68" s="36" t="s">
        <v>51</v>
      </c>
      <c r="D68" s="16">
        <f>SUM('Frank Breland'!Q7)</f>
        <v>14</v>
      </c>
      <c r="E68" s="16">
        <f>SUM('Frank Breland'!R7)</f>
        <v>2597</v>
      </c>
      <c r="F68" s="15">
        <f>SUM('Frank Breland'!S7)</f>
        <v>185.5</v>
      </c>
      <c r="G68" s="16">
        <f>SUM('Frank Breland'!T7)</f>
        <v>13</v>
      </c>
      <c r="H68" s="16">
        <f>SUM('Frank Breland'!U7)</f>
        <v>18</v>
      </c>
      <c r="I68" s="15">
        <f>SUM('Frank Breland'!V7)</f>
        <v>203.5</v>
      </c>
    </row>
  </sheetData>
  <protectedRanges>
    <protectedRange algorithmName="SHA-512" hashValue="ON39YdpmFHfN9f47KpiRvqrKx0V9+erV1CNkpWzYhW/Qyc6aT8rEyCrvauWSYGZK2ia3o7vd3akF07acHAFpOA==" saltValue="yVW9XmDwTqEnmpSGai0KYg==" spinCount="100000" sqref="C59 C30 C41:C42 C44:C47 C6:C18" name="Range1_8"/>
    <protectedRange algorithmName="SHA-512" hashValue="ON39YdpmFHfN9f47KpiRvqrKx0V9+erV1CNkpWzYhW/Qyc6aT8rEyCrvauWSYGZK2ia3o7vd3akF07acHAFpOA==" saltValue="yVW9XmDwTqEnmpSGai0KYg==" spinCount="100000" sqref="C27:C29 C43 C31:C32" name="Range1_9_1_1"/>
    <protectedRange algorithmName="SHA-512" hashValue="ON39YdpmFHfN9f47KpiRvqrKx0V9+erV1CNkpWzYhW/Qyc6aT8rEyCrvauWSYGZK2ia3o7vd3akF07acHAFpOA==" saltValue="yVW9XmDwTqEnmpSGai0KYg==" spinCount="100000" sqref="C66:C68 C58 C19:C20" name="Range1_5"/>
    <protectedRange algorithmName="SHA-512" hashValue="ON39YdpmFHfN9f47KpiRvqrKx0V9+erV1CNkpWzYhW/Qyc6aT8rEyCrvauWSYGZK2ia3o7vd3akF07acHAFpOA==" saltValue="yVW9XmDwTqEnmpSGai0KYg==" spinCount="100000" sqref="C60" name="Range1_7_3"/>
  </protectedRanges>
  <sortState xmlns:xlrd2="http://schemas.microsoft.com/office/spreadsheetml/2017/richdata2" ref="C39:I48">
    <sortCondition descending="1" ref="I39:I48"/>
  </sortState>
  <mergeCells count="10">
    <mergeCell ref="A51:I51"/>
    <mergeCell ref="A52:I52"/>
    <mergeCell ref="A62:I62"/>
    <mergeCell ref="A63:I63"/>
    <mergeCell ref="A2:I2"/>
    <mergeCell ref="A3:I3"/>
    <mergeCell ref="A23:I23"/>
    <mergeCell ref="A24:I24"/>
    <mergeCell ref="A35:I35"/>
    <mergeCell ref="A36:I36"/>
  </mergeCells>
  <hyperlinks>
    <hyperlink ref="C8" location="'Charlie Huebner'!A1" display="Charlie Huebner" xr:uid="{3232B396-C9A0-4FA4-A396-2D867A20F59D}"/>
    <hyperlink ref="C27" location="'Jamie Penton'!A1" display="Jamie Penton" xr:uid="{B8190515-DF1B-4676-9D75-814534C84944}"/>
    <hyperlink ref="C28" location="'David Hallman'!A1" display="David Hallman" xr:uid="{C43CECD1-7C10-45AD-8908-E001AA8FDD77}"/>
    <hyperlink ref="C42" location="'Bobby Young'!A1" display="Bobby Young" xr:uid="{099463A6-F892-4C32-9A08-F62DAE369A16}"/>
    <hyperlink ref="C66" location="'Brady Penton'!A1" display="Brady Penton" xr:uid="{547BFA70-94F4-4FAE-9A94-501CFC8FDAEA}"/>
    <hyperlink ref="C43" location="'Freddy Geiselbreth'!A1" display="Freddy Geiselbreth" xr:uid="{5A76D10A-ACE8-4527-A861-1ACDC4692030}"/>
    <hyperlink ref="C55" location="'Tyler Thorton'!A1" display="Tyler Thorton" xr:uid="{923B8280-DD84-469E-B409-DA35C257B58D}"/>
    <hyperlink ref="C59" location="'Tim Evans'!A1" display="Tim Evans" xr:uid="{BB4FD138-140C-4FAC-9E65-FCF5AFE380EE}"/>
    <hyperlink ref="C20" location="'Christopher Swol'!A1" display="Christopher Swol" xr:uid="{46320F63-40D9-4F8C-AA33-BE0575C6C6A2}"/>
    <hyperlink ref="C68" location="'Frank Breland'!A1" display="Frank Breland" xr:uid="{8E359606-B3A5-4440-A705-E8B86287BE8B}"/>
    <hyperlink ref="C19" location="'Brent Lott'!A1" display="Brent Lott" xr:uid="{91BB1CA9-A431-47ED-96A1-1874C82FE5C4}"/>
    <hyperlink ref="C44" location="'Brent Lott'!A1" display="Brent Lott" xr:uid="{57A4F75D-AB7F-4AFD-A1BB-7068AAC3503D}"/>
    <hyperlink ref="C57" location="'Frank Breland'!A1" display="Frank Breland" xr:uid="{B5C03669-C9E3-4E2E-AF70-96DF39BDB09A}"/>
    <hyperlink ref="C12" location="'Les Lala'!A1" display="Les Lala" xr:uid="{29E938F8-7BD8-4B45-8212-1BB251B9B60A}"/>
    <hyperlink ref="C13" location="'Bud Stell'!A1" display="Bud Stell" xr:uid="{BECE547C-67A7-462B-9441-24C89576C310}"/>
    <hyperlink ref="C14" location="'Raymond Stewart'!A1" display="Raymond Stewart" xr:uid="{E86014BE-7F34-4B62-93EA-37569E5A2F0E}"/>
    <hyperlink ref="C9" location="'Freddy Geiselbreth'!A1" display="Freddy Geiselbreth" xr:uid="{2DE75D4B-EE05-4409-BA3F-DEE1AB6ABCFA}"/>
    <hyperlink ref="C16" location="'James Freeman'!A1" display="James Freeman" xr:uid="{4C19D157-E611-43C4-BA1D-E2B061F54936}"/>
    <hyperlink ref="C15" location="'Glenn Lancaster'!A1" display="Glenn Lancaster" xr:uid="{FE7B514C-CE3A-4B28-89AF-B0E230EFE896}"/>
    <hyperlink ref="C17" location="'Glen Dawson'!A1" display="Glen Dawson" xr:uid="{4EE04278-DA2B-487F-B503-C442D55597D1}"/>
    <hyperlink ref="C18" location="'Charlie Barba'!A1" display="Charlie Barba" xr:uid="{2F479624-EF99-493D-B2C7-43B3AF3A012F}"/>
    <hyperlink ref="C58" location="'Bud Stell'!A1" display="Bud Stell" xr:uid="{50B0A95F-E5F3-4254-B5D4-A0CACBA9B5CF}"/>
    <hyperlink ref="C30" location="'Glen Dawson'!A1" display="Glen Dawson" xr:uid="{53585CFB-A6C4-4918-A294-8781E2E768DC}"/>
    <hyperlink ref="C32" location="'Louie Pinto'!A1" display="Louie Pinto" xr:uid="{B78B6E46-B0EF-4A8D-93A9-E53BE427326C}"/>
    <hyperlink ref="C46" location="'Joe McSwain'!A1" display="Joe McSwain" xr:uid="{5BD0B344-61FA-49E4-B37D-C82501A6A14E}"/>
    <hyperlink ref="C6" location="'Brady Penton'!A1" display="Brady Penton" xr:uid="{C9171E75-4B64-4865-A552-647912FD3640}"/>
    <hyperlink ref="C39" location="'Jamie Penton'!A1" display="Jamie Penton" xr:uid="{0642A073-F56D-4516-8D78-61AFBCE38A7D}"/>
    <hyperlink ref="C47" location="'Nick Smith'!A1" display="Nick Smith" xr:uid="{23E4B6B5-A87A-46EF-833A-4EF49AC7FCE5}"/>
    <hyperlink ref="C7" location="'Mark Crownover'!A1" display="Mark Crownover" xr:uid="{2CC9B8C4-082A-4C5B-BC0F-F94B4287C83F}"/>
    <hyperlink ref="C31" location="'Tony Kitchens'!A1" display="Tony Kitchens" xr:uid="{88907E9A-E86C-40F1-AD60-734D6ED42B15}"/>
    <hyperlink ref="C48" location="'Charles Chaplin'!A1" display="Charles Chaplin" xr:uid="{7FFBFFB0-F998-4C7D-9EA7-3DEDF063E7BF}"/>
    <hyperlink ref="C40" location="'Jake Penton'!A1" display="Jake Penton" xr:uid="{DC5FDA32-F93D-4CAB-9B67-90A7C24E7E1A}"/>
    <hyperlink ref="C45" location="'Melissa Allen'!A1" display="Melissa Allen" xr:uid="{1B82AC09-A899-4B51-83C6-305EA0B7CDD0}"/>
    <hyperlink ref="C10" location="'Stephen Mcleod'!A1" display="Stephen Mclead" xr:uid="{AB84D271-49B2-4FEE-98FA-951D87534405}"/>
    <hyperlink ref="C41" location="'Frank Breland'!A1" display="Frank Breland" xr:uid="{F1B2C64E-AF98-4B7A-842D-0597A09E7DC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0F8-F93A-4383-98C3-7E7C9D9BF978}">
  <dimension ref="A1:X1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39</v>
      </c>
      <c r="C2" s="3">
        <v>45660</v>
      </c>
      <c r="D2" s="4" t="s">
        <v>36</v>
      </c>
      <c r="E2" s="5">
        <v>183</v>
      </c>
      <c r="F2" s="22">
        <v>1</v>
      </c>
      <c r="G2" s="26">
        <v>183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366</v>
      </c>
      <c r="S2" s="7">
        <v>183</v>
      </c>
      <c r="T2" s="23">
        <v>2</v>
      </c>
      <c r="U2" s="8">
        <v>4</v>
      </c>
      <c r="V2" s="9">
        <v>187</v>
      </c>
    </row>
    <row r="3" spans="1:24" x14ac:dyDescent="0.25">
      <c r="A3" s="1" t="s">
        <v>11</v>
      </c>
      <c r="B3" s="2" t="s">
        <v>39</v>
      </c>
      <c r="C3" s="3">
        <v>45674</v>
      </c>
      <c r="D3" s="4" t="s">
        <v>36</v>
      </c>
      <c r="E3" s="24">
        <v>184</v>
      </c>
      <c r="F3" s="22">
        <v>1</v>
      </c>
      <c r="G3" s="24">
        <v>186</v>
      </c>
      <c r="H3" s="22"/>
      <c r="I3" s="5"/>
      <c r="J3" s="22"/>
      <c r="K3" s="26"/>
      <c r="L3" s="22"/>
      <c r="M3" s="26"/>
      <c r="N3" s="22"/>
      <c r="O3" s="5"/>
      <c r="P3" s="22"/>
      <c r="Q3" s="6">
        <v>2</v>
      </c>
      <c r="R3" s="6">
        <v>370</v>
      </c>
      <c r="S3" s="7">
        <v>185</v>
      </c>
      <c r="T3" s="44">
        <v>1</v>
      </c>
      <c r="U3" s="8">
        <v>5</v>
      </c>
      <c r="V3" s="9">
        <v>190</v>
      </c>
    </row>
    <row r="4" spans="1:24" x14ac:dyDescent="0.25">
      <c r="A4" s="1" t="s">
        <v>11</v>
      </c>
      <c r="B4" s="2" t="s">
        <v>39</v>
      </c>
      <c r="C4" s="3">
        <v>45681</v>
      </c>
      <c r="D4" s="4" t="s">
        <v>36</v>
      </c>
      <c r="E4" s="24">
        <v>179</v>
      </c>
      <c r="F4" s="22">
        <v>1</v>
      </c>
      <c r="G4" s="24">
        <v>183</v>
      </c>
      <c r="H4" s="22">
        <v>2</v>
      </c>
      <c r="I4" s="5"/>
      <c r="J4" s="22"/>
      <c r="K4" s="26"/>
      <c r="L4" s="22"/>
      <c r="M4" s="26"/>
      <c r="N4" s="22"/>
      <c r="O4" s="5"/>
      <c r="P4" s="22"/>
      <c r="Q4" s="6">
        <v>2</v>
      </c>
      <c r="R4" s="6">
        <v>362</v>
      </c>
      <c r="S4" s="7">
        <v>181</v>
      </c>
      <c r="T4" s="44">
        <v>3</v>
      </c>
      <c r="U4" s="8">
        <v>4</v>
      </c>
      <c r="V4" s="9">
        <v>185</v>
      </c>
    </row>
    <row r="5" spans="1:24" x14ac:dyDescent="0.25">
      <c r="A5" s="1" t="s">
        <v>11</v>
      </c>
      <c r="B5" s="2" t="s">
        <v>39</v>
      </c>
      <c r="C5" s="3">
        <v>45688</v>
      </c>
      <c r="D5" s="4" t="s">
        <v>36</v>
      </c>
      <c r="E5" s="24">
        <v>175</v>
      </c>
      <c r="F5" s="22">
        <v>1</v>
      </c>
      <c r="G5" s="24">
        <v>178</v>
      </c>
      <c r="H5" s="22"/>
      <c r="I5" s="5"/>
      <c r="J5" s="22"/>
      <c r="K5" s="26"/>
      <c r="L5" s="22"/>
      <c r="M5" s="26"/>
      <c r="N5" s="22"/>
      <c r="O5" s="5"/>
      <c r="P5" s="22"/>
      <c r="Q5" s="6">
        <v>2</v>
      </c>
      <c r="R5" s="6">
        <v>353</v>
      </c>
      <c r="S5" s="7">
        <v>176.5</v>
      </c>
      <c r="T5" s="44">
        <v>1</v>
      </c>
      <c r="U5" s="8">
        <v>4</v>
      </c>
      <c r="V5" s="9">
        <v>180.5</v>
      </c>
    </row>
    <row r="6" spans="1:24" x14ac:dyDescent="0.25">
      <c r="A6" s="1" t="s">
        <v>11</v>
      </c>
      <c r="B6" s="2" t="s">
        <v>39</v>
      </c>
      <c r="C6" s="3">
        <v>45689</v>
      </c>
      <c r="D6" s="4" t="s">
        <v>36</v>
      </c>
      <c r="E6" s="24">
        <v>179</v>
      </c>
      <c r="F6" s="22">
        <v>1</v>
      </c>
      <c r="G6" s="24">
        <v>184</v>
      </c>
      <c r="H6" s="22"/>
      <c r="I6" s="5">
        <v>182</v>
      </c>
      <c r="J6" s="22">
        <v>2</v>
      </c>
      <c r="K6" s="26">
        <v>192</v>
      </c>
      <c r="L6" s="22">
        <v>1</v>
      </c>
      <c r="M6" s="26"/>
      <c r="N6" s="22"/>
      <c r="O6" s="5"/>
      <c r="P6" s="22"/>
      <c r="Q6" s="6">
        <v>4</v>
      </c>
      <c r="R6" s="6">
        <v>737</v>
      </c>
      <c r="S6" s="7">
        <v>184.25</v>
      </c>
      <c r="T6" s="44">
        <v>4</v>
      </c>
      <c r="U6" s="8">
        <v>4</v>
      </c>
      <c r="V6" s="9">
        <v>188.25</v>
      </c>
    </row>
    <row r="7" spans="1:24" x14ac:dyDescent="0.25">
      <c r="A7" s="1" t="s">
        <v>11</v>
      </c>
      <c r="B7" s="2" t="s">
        <v>39</v>
      </c>
      <c r="C7" s="3">
        <v>45695</v>
      </c>
      <c r="D7" s="4" t="s">
        <v>36</v>
      </c>
      <c r="E7" s="24">
        <v>192</v>
      </c>
      <c r="F7" s="22">
        <v>0</v>
      </c>
      <c r="G7" s="24">
        <v>191</v>
      </c>
      <c r="H7" s="22"/>
      <c r="I7" s="5">
        <v>189</v>
      </c>
      <c r="J7" s="22">
        <v>1</v>
      </c>
      <c r="K7" s="26">
        <v>188</v>
      </c>
      <c r="L7" s="22">
        <v>1</v>
      </c>
      <c r="M7" s="26"/>
      <c r="N7" s="22"/>
      <c r="O7" s="5"/>
      <c r="P7" s="22"/>
      <c r="Q7" s="6">
        <v>4</v>
      </c>
      <c r="R7" s="6">
        <v>760</v>
      </c>
      <c r="S7" s="7">
        <v>190</v>
      </c>
      <c r="T7" s="44">
        <v>2</v>
      </c>
      <c r="U7" s="8">
        <v>4</v>
      </c>
      <c r="V7" s="9">
        <v>194</v>
      </c>
    </row>
    <row r="8" spans="1:24" x14ac:dyDescent="0.25">
      <c r="A8" s="1" t="s">
        <v>11</v>
      </c>
      <c r="B8" s="2" t="s">
        <v>39</v>
      </c>
      <c r="C8" s="3">
        <v>45702</v>
      </c>
      <c r="D8" s="4" t="s">
        <v>36</v>
      </c>
      <c r="E8" s="24">
        <v>182</v>
      </c>
      <c r="F8" s="22">
        <v>2</v>
      </c>
      <c r="G8" s="24">
        <v>190</v>
      </c>
      <c r="H8" s="22">
        <v>2</v>
      </c>
      <c r="I8" s="5">
        <v>187</v>
      </c>
      <c r="J8" s="22">
        <v>2</v>
      </c>
      <c r="K8" s="26">
        <v>192</v>
      </c>
      <c r="L8" s="22">
        <v>1</v>
      </c>
      <c r="M8" s="26"/>
      <c r="N8" s="22"/>
      <c r="O8" s="5"/>
      <c r="P8" s="22"/>
      <c r="Q8" s="6">
        <v>4</v>
      </c>
      <c r="R8" s="6">
        <v>751</v>
      </c>
      <c r="S8" s="7">
        <v>187.75</v>
      </c>
      <c r="T8" s="44">
        <v>7</v>
      </c>
      <c r="U8" s="8">
        <v>4</v>
      </c>
      <c r="V8" s="9">
        <v>191.75</v>
      </c>
    </row>
    <row r="9" spans="1:24" x14ac:dyDescent="0.25">
      <c r="A9" s="1" t="s">
        <v>11</v>
      </c>
      <c r="B9" s="2" t="s">
        <v>39</v>
      </c>
      <c r="C9" s="3">
        <v>45703</v>
      </c>
      <c r="D9" s="4" t="s">
        <v>36</v>
      </c>
      <c r="E9" s="24">
        <v>186</v>
      </c>
      <c r="F9" s="22">
        <v>1</v>
      </c>
      <c r="G9" s="24">
        <v>190</v>
      </c>
      <c r="H9" s="22">
        <v>1</v>
      </c>
      <c r="I9" s="5">
        <v>191</v>
      </c>
      <c r="J9" s="22">
        <v>4</v>
      </c>
      <c r="K9" s="26">
        <v>184</v>
      </c>
      <c r="L9" s="22">
        <v>1</v>
      </c>
      <c r="M9" s="26"/>
      <c r="N9" s="22"/>
      <c r="O9" s="5"/>
      <c r="P9" s="22"/>
      <c r="Q9" s="6">
        <v>4</v>
      </c>
      <c r="R9" s="6">
        <v>751</v>
      </c>
      <c r="S9" s="7">
        <v>187.75</v>
      </c>
      <c r="T9" s="44">
        <v>7</v>
      </c>
      <c r="U9" s="8">
        <v>5</v>
      </c>
      <c r="V9" s="9">
        <v>192.75</v>
      </c>
    </row>
    <row r="10" spans="1:24" x14ac:dyDescent="0.25">
      <c r="A10" s="1" t="s">
        <v>11</v>
      </c>
      <c r="B10" s="2" t="s">
        <v>39</v>
      </c>
      <c r="C10" s="3">
        <v>45709</v>
      </c>
      <c r="D10" s="4" t="s">
        <v>36</v>
      </c>
      <c r="E10" s="24">
        <v>184</v>
      </c>
      <c r="F10" s="22">
        <v>0</v>
      </c>
      <c r="G10" s="24">
        <v>188</v>
      </c>
      <c r="H10" s="22">
        <v>1</v>
      </c>
      <c r="I10" s="5">
        <v>192</v>
      </c>
      <c r="J10" s="22">
        <v>3</v>
      </c>
      <c r="K10" s="26">
        <v>190</v>
      </c>
      <c r="L10" s="22">
        <v>0</v>
      </c>
      <c r="M10" s="26"/>
      <c r="N10" s="22"/>
      <c r="O10" s="5"/>
      <c r="P10" s="22"/>
      <c r="Q10" s="6">
        <v>4</v>
      </c>
      <c r="R10" s="6">
        <v>754</v>
      </c>
      <c r="S10" s="7">
        <v>188.5</v>
      </c>
      <c r="T10" s="44">
        <v>4</v>
      </c>
      <c r="U10" s="8">
        <v>4</v>
      </c>
      <c r="V10" s="9">
        <v>192.5</v>
      </c>
    </row>
    <row r="11" spans="1:24" x14ac:dyDescent="0.25">
      <c r="A11" s="1" t="s">
        <v>11</v>
      </c>
      <c r="B11" s="2" t="s">
        <v>39</v>
      </c>
      <c r="C11" s="3">
        <v>45716</v>
      </c>
      <c r="D11" s="4" t="s">
        <v>36</v>
      </c>
      <c r="E11" s="24">
        <v>180</v>
      </c>
      <c r="F11" s="22">
        <v>0</v>
      </c>
      <c r="G11" s="24">
        <v>182</v>
      </c>
      <c r="H11" s="22">
        <v>4</v>
      </c>
      <c r="I11" s="5">
        <v>185</v>
      </c>
      <c r="J11" s="22">
        <v>0</v>
      </c>
      <c r="K11" s="26">
        <v>188</v>
      </c>
      <c r="L11" s="22">
        <v>1</v>
      </c>
      <c r="M11" s="26"/>
      <c r="N11" s="22"/>
      <c r="O11" s="5"/>
      <c r="P11" s="22"/>
      <c r="Q11" s="6">
        <v>4</v>
      </c>
      <c r="R11" s="6">
        <v>735</v>
      </c>
      <c r="S11" s="7">
        <v>183.75</v>
      </c>
      <c r="T11" s="44">
        <v>5</v>
      </c>
      <c r="U11" s="8">
        <v>4</v>
      </c>
      <c r="V11" s="9">
        <v>187.75</v>
      </c>
    </row>
    <row r="12" spans="1:24" x14ac:dyDescent="0.25">
      <c r="A12" s="1" t="s">
        <v>11</v>
      </c>
      <c r="B12" s="2" t="s">
        <v>39</v>
      </c>
      <c r="C12" s="3">
        <v>45730</v>
      </c>
      <c r="D12" s="4" t="s">
        <v>36</v>
      </c>
      <c r="E12" s="24">
        <v>184</v>
      </c>
      <c r="F12" s="22">
        <v>1</v>
      </c>
      <c r="G12" s="24">
        <v>186</v>
      </c>
      <c r="H12" s="22">
        <v>1</v>
      </c>
      <c r="I12" s="5">
        <v>182</v>
      </c>
      <c r="J12" s="22">
        <v>0</v>
      </c>
      <c r="K12" s="26">
        <v>181</v>
      </c>
      <c r="L12" s="22">
        <v>0</v>
      </c>
      <c r="M12" s="26"/>
      <c r="N12" s="22"/>
      <c r="O12" s="5"/>
      <c r="P12" s="22"/>
      <c r="Q12" s="6">
        <v>4</v>
      </c>
      <c r="R12" s="6">
        <v>733</v>
      </c>
      <c r="S12" s="7">
        <v>183.25</v>
      </c>
      <c r="T12" s="44">
        <v>2</v>
      </c>
      <c r="U12" s="8">
        <v>4</v>
      </c>
      <c r="V12" s="9">
        <v>187.25</v>
      </c>
    </row>
    <row r="13" spans="1:24" x14ac:dyDescent="0.25">
      <c r="A13" s="1" t="s">
        <v>11</v>
      </c>
      <c r="B13" s="2" t="s">
        <v>39</v>
      </c>
      <c r="C13" s="3">
        <v>45738</v>
      </c>
      <c r="D13" s="4" t="s">
        <v>36</v>
      </c>
      <c r="E13" s="5">
        <v>179</v>
      </c>
      <c r="F13" s="22">
        <v>0</v>
      </c>
      <c r="G13" s="24">
        <v>185</v>
      </c>
      <c r="H13" s="22">
        <v>1</v>
      </c>
      <c r="I13" s="5">
        <v>188</v>
      </c>
      <c r="J13" s="22">
        <v>1</v>
      </c>
      <c r="K13" s="5">
        <v>189.001</v>
      </c>
      <c r="L13" s="22">
        <v>1</v>
      </c>
      <c r="M13" s="5"/>
      <c r="N13" s="22"/>
      <c r="O13" s="5"/>
      <c r="P13" s="22"/>
      <c r="Q13" s="6">
        <v>4</v>
      </c>
      <c r="R13" s="6">
        <v>741.00099999999998</v>
      </c>
      <c r="S13" s="7">
        <v>185.25024999999999</v>
      </c>
      <c r="T13" s="44">
        <v>3</v>
      </c>
      <c r="U13" s="8">
        <v>6</v>
      </c>
      <c r="V13" s="9">
        <v>191.25024999999999</v>
      </c>
    </row>
    <row r="14" spans="1:24" x14ac:dyDescent="0.25">
      <c r="A14" s="1" t="s">
        <v>11</v>
      </c>
      <c r="B14" s="2" t="s">
        <v>39</v>
      </c>
      <c r="C14" s="3">
        <v>45744</v>
      </c>
      <c r="D14" s="4" t="s">
        <v>36</v>
      </c>
      <c r="E14" s="5">
        <v>183</v>
      </c>
      <c r="F14" s="22">
        <v>0</v>
      </c>
      <c r="G14" s="24">
        <v>184</v>
      </c>
      <c r="H14" s="22">
        <v>1</v>
      </c>
      <c r="I14" s="5">
        <v>183</v>
      </c>
      <c r="J14" s="22">
        <v>0</v>
      </c>
      <c r="K14" s="5">
        <v>189</v>
      </c>
      <c r="L14" s="22">
        <v>0</v>
      </c>
      <c r="M14" s="5"/>
      <c r="N14" s="22"/>
      <c r="O14" s="5"/>
      <c r="P14" s="22"/>
      <c r="Q14" s="6">
        <v>4</v>
      </c>
      <c r="R14" s="6">
        <v>739</v>
      </c>
      <c r="S14" s="7">
        <v>184.75</v>
      </c>
      <c r="T14" s="44">
        <v>1</v>
      </c>
      <c r="U14" s="8">
        <v>3</v>
      </c>
      <c r="V14" s="9">
        <v>187.75</v>
      </c>
    </row>
    <row r="16" spans="1:24" x14ac:dyDescent="0.25">
      <c r="Q16" s="40">
        <f>SUM(Q2:Q15)</f>
        <v>44</v>
      </c>
      <c r="R16" s="40">
        <f>SUM(R2:R15)</f>
        <v>8152.0010000000002</v>
      </c>
      <c r="S16" s="41">
        <f>SUM(R16/Q16)</f>
        <v>185.27275</v>
      </c>
      <c r="T16" s="40">
        <f>SUM(T2:T15)</f>
        <v>42</v>
      </c>
      <c r="U16" s="40">
        <f>SUM(U2:U15)</f>
        <v>55</v>
      </c>
      <c r="V16" s="42">
        <f>SUM(S16+U16)</f>
        <v>240.27275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E2 G2:O2" name="Range1_33_1_2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Mississippi 2025'!A1" display="Return to Rankings" xr:uid="{33D2FB98-1C62-4488-A261-3EF88BE91533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1312-F08D-40CC-BF55-028C470A1E72}">
  <dimension ref="A1:X2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16</v>
      </c>
      <c r="B2" s="2" t="s">
        <v>51</v>
      </c>
      <c r="C2" s="3">
        <v>45688</v>
      </c>
      <c r="D2" s="4" t="s">
        <v>36</v>
      </c>
      <c r="E2" s="5">
        <v>189</v>
      </c>
      <c r="F2" s="22">
        <v>2</v>
      </c>
      <c r="G2" s="5">
        <v>189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378</v>
      </c>
      <c r="S2" s="7">
        <v>189</v>
      </c>
      <c r="T2" s="44">
        <v>3</v>
      </c>
      <c r="U2" s="8">
        <v>4</v>
      </c>
      <c r="V2" s="9">
        <v>193</v>
      </c>
    </row>
    <row r="3" spans="1:24" x14ac:dyDescent="0.25">
      <c r="A3" s="1" t="s">
        <v>16</v>
      </c>
      <c r="B3" s="2" t="s">
        <v>51</v>
      </c>
      <c r="C3" s="3">
        <v>45689</v>
      </c>
      <c r="D3" s="4" t="s">
        <v>36</v>
      </c>
      <c r="E3" s="5">
        <v>186</v>
      </c>
      <c r="F3" s="22"/>
      <c r="G3" s="5">
        <v>189</v>
      </c>
      <c r="H3" s="22">
        <v>2</v>
      </c>
      <c r="I3" s="5">
        <v>188</v>
      </c>
      <c r="J3" s="22">
        <v>3</v>
      </c>
      <c r="K3" s="5">
        <v>185</v>
      </c>
      <c r="L3" s="22">
        <v>1</v>
      </c>
      <c r="M3" s="5"/>
      <c r="N3" s="22"/>
      <c r="O3" s="5"/>
      <c r="P3" s="22"/>
      <c r="Q3" s="6">
        <v>4</v>
      </c>
      <c r="R3" s="6">
        <v>748</v>
      </c>
      <c r="S3" s="7">
        <v>187</v>
      </c>
      <c r="T3" s="44">
        <v>6</v>
      </c>
      <c r="U3" s="8">
        <v>4</v>
      </c>
      <c r="V3" s="9">
        <v>191</v>
      </c>
    </row>
    <row r="4" spans="1:24" x14ac:dyDescent="0.25">
      <c r="A4" s="1" t="s">
        <v>16</v>
      </c>
      <c r="B4" s="2" t="s">
        <v>51</v>
      </c>
      <c r="C4" s="3">
        <v>45702</v>
      </c>
      <c r="D4" s="4" t="s">
        <v>36</v>
      </c>
      <c r="E4" s="5">
        <v>183</v>
      </c>
      <c r="F4" s="22">
        <v>0</v>
      </c>
      <c r="G4" s="5">
        <v>182</v>
      </c>
      <c r="H4" s="22">
        <v>0</v>
      </c>
      <c r="I4" s="5">
        <v>183</v>
      </c>
      <c r="J4" s="22">
        <v>0</v>
      </c>
      <c r="K4" s="5">
        <v>190</v>
      </c>
      <c r="L4" s="22">
        <v>2</v>
      </c>
      <c r="M4" s="5"/>
      <c r="N4" s="22"/>
      <c r="O4" s="5"/>
      <c r="P4" s="22"/>
      <c r="Q4" s="6">
        <v>4</v>
      </c>
      <c r="R4" s="6">
        <v>738</v>
      </c>
      <c r="S4" s="7">
        <v>184.5</v>
      </c>
      <c r="T4" s="44">
        <v>2</v>
      </c>
      <c r="U4" s="8">
        <v>4</v>
      </c>
      <c r="V4" s="9">
        <v>188.5</v>
      </c>
    </row>
    <row r="5" spans="1:24" x14ac:dyDescent="0.25">
      <c r="A5" s="62" t="s">
        <v>16</v>
      </c>
      <c r="B5" s="63" t="s">
        <v>51</v>
      </c>
      <c r="C5" s="64">
        <v>45744</v>
      </c>
      <c r="D5" s="65" t="s">
        <v>36</v>
      </c>
      <c r="E5" s="60">
        <v>189</v>
      </c>
      <c r="F5" s="61">
        <v>2</v>
      </c>
      <c r="G5" s="60">
        <v>189</v>
      </c>
      <c r="H5" s="61">
        <v>0</v>
      </c>
      <c r="I5" s="60">
        <v>171</v>
      </c>
      <c r="J5" s="61">
        <v>0</v>
      </c>
      <c r="K5" s="60">
        <v>184</v>
      </c>
      <c r="L5" s="61">
        <v>0</v>
      </c>
      <c r="M5" s="60"/>
      <c r="N5" s="61"/>
      <c r="O5" s="60"/>
      <c r="P5" s="61"/>
      <c r="Q5" s="68">
        <v>4</v>
      </c>
      <c r="R5" s="68">
        <v>733</v>
      </c>
      <c r="S5" s="69">
        <v>183.25</v>
      </c>
      <c r="T5" s="70">
        <v>2</v>
      </c>
      <c r="U5" s="71">
        <v>6</v>
      </c>
      <c r="V5" s="72">
        <v>189.25</v>
      </c>
    </row>
    <row r="7" spans="1:24" x14ac:dyDescent="0.25">
      <c r="Q7" s="40">
        <f>SUM(Q2:Q6)</f>
        <v>14</v>
      </c>
      <c r="R7" s="40">
        <f>SUM(R2:R6)</f>
        <v>2597</v>
      </c>
      <c r="S7" s="41">
        <f>SUM(R7/Q7)</f>
        <v>185.5</v>
      </c>
      <c r="T7" s="40">
        <f>SUM(T2:T6)</f>
        <v>13</v>
      </c>
      <c r="U7" s="40">
        <f>SUM(U2:U6)</f>
        <v>18</v>
      </c>
      <c r="V7" s="42">
        <f>SUM(S7+U7)</f>
        <v>203.5</v>
      </c>
    </row>
    <row r="10" spans="1:24" x14ac:dyDescent="0.25">
      <c r="A10" s="27" t="s">
        <v>1</v>
      </c>
      <c r="B10" s="28" t="s">
        <v>2</v>
      </c>
      <c r="C10" s="29" t="s">
        <v>3</v>
      </c>
      <c r="D10" s="30" t="s">
        <v>4</v>
      </c>
      <c r="E10" s="31" t="s">
        <v>24</v>
      </c>
      <c r="F10" s="31" t="s">
        <v>25</v>
      </c>
      <c r="G10" s="31" t="s">
        <v>26</v>
      </c>
      <c r="H10" s="31" t="s">
        <v>25</v>
      </c>
      <c r="I10" s="31" t="s">
        <v>27</v>
      </c>
      <c r="J10" s="31" t="s">
        <v>25</v>
      </c>
      <c r="K10" s="31" t="s">
        <v>28</v>
      </c>
      <c r="L10" s="31" t="s">
        <v>25</v>
      </c>
      <c r="M10" s="31" t="s">
        <v>29</v>
      </c>
      <c r="N10" s="31" t="s">
        <v>25</v>
      </c>
      <c r="O10" s="31" t="s">
        <v>30</v>
      </c>
      <c r="P10" s="31" t="s">
        <v>25</v>
      </c>
      <c r="Q10" s="32" t="s">
        <v>31</v>
      </c>
      <c r="R10" s="33" t="s">
        <v>32</v>
      </c>
      <c r="S10" s="34" t="s">
        <v>5</v>
      </c>
      <c r="T10" s="34" t="s">
        <v>33</v>
      </c>
      <c r="U10" s="33" t="s">
        <v>6</v>
      </c>
      <c r="V10" s="34" t="s">
        <v>34</v>
      </c>
    </row>
    <row r="11" spans="1:24" x14ac:dyDescent="0.25">
      <c r="A11" s="1" t="s">
        <v>49</v>
      </c>
      <c r="B11" s="2" t="s">
        <v>51</v>
      </c>
      <c r="C11" s="3">
        <v>45689</v>
      </c>
      <c r="D11" s="4" t="s">
        <v>36</v>
      </c>
      <c r="E11" s="5">
        <v>185</v>
      </c>
      <c r="F11" s="22"/>
      <c r="G11" s="5">
        <v>184</v>
      </c>
      <c r="H11" s="22">
        <v>1</v>
      </c>
      <c r="I11" s="5">
        <v>192</v>
      </c>
      <c r="J11" s="22">
        <v>3</v>
      </c>
      <c r="K11" s="5">
        <v>186.001</v>
      </c>
      <c r="L11" s="22">
        <v>1</v>
      </c>
      <c r="M11" s="5"/>
      <c r="N11" s="22"/>
      <c r="O11" s="5"/>
      <c r="P11" s="22"/>
      <c r="Q11" s="6">
        <v>4</v>
      </c>
      <c r="R11" s="6">
        <v>747.00099999999998</v>
      </c>
      <c r="S11" s="7">
        <v>186.75024999999999</v>
      </c>
      <c r="T11" s="44">
        <v>5</v>
      </c>
      <c r="U11" s="8">
        <v>6</v>
      </c>
      <c r="V11" s="9">
        <v>192.75024999999999</v>
      </c>
    </row>
    <row r="12" spans="1:24" x14ac:dyDescent="0.25">
      <c r="A12" s="1" t="s">
        <v>49</v>
      </c>
      <c r="B12" s="2" t="s">
        <v>51</v>
      </c>
      <c r="C12" s="3">
        <v>45703</v>
      </c>
      <c r="D12" s="4" t="s">
        <v>36</v>
      </c>
      <c r="E12" s="5">
        <v>187</v>
      </c>
      <c r="F12" s="22">
        <v>3</v>
      </c>
      <c r="G12" s="5">
        <v>194</v>
      </c>
      <c r="H12" s="22">
        <v>4</v>
      </c>
      <c r="I12" s="5">
        <v>195</v>
      </c>
      <c r="J12" s="22">
        <v>0</v>
      </c>
      <c r="K12" s="5">
        <v>185</v>
      </c>
      <c r="L12" s="22">
        <v>0</v>
      </c>
      <c r="M12" s="5"/>
      <c r="N12" s="22"/>
      <c r="O12" s="5"/>
      <c r="P12" s="22"/>
      <c r="Q12" s="6">
        <v>4</v>
      </c>
      <c r="R12" s="6">
        <v>761</v>
      </c>
      <c r="S12" s="7">
        <v>190.25</v>
      </c>
      <c r="T12" s="44">
        <v>7</v>
      </c>
      <c r="U12" s="8">
        <v>11</v>
      </c>
      <c r="V12" s="9">
        <v>201.25</v>
      </c>
    </row>
    <row r="13" spans="1:24" x14ac:dyDescent="0.25">
      <c r="A13" s="1" t="s">
        <v>49</v>
      </c>
      <c r="B13" s="2" t="s">
        <v>51</v>
      </c>
      <c r="C13" s="3">
        <v>45716</v>
      </c>
      <c r="D13" s="4" t="s">
        <v>36</v>
      </c>
      <c r="E13" s="5">
        <v>192</v>
      </c>
      <c r="F13" s="22">
        <v>2</v>
      </c>
      <c r="G13" s="5">
        <v>189</v>
      </c>
      <c r="H13" s="22">
        <v>2</v>
      </c>
      <c r="I13" s="5">
        <v>193.001</v>
      </c>
      <c r="J13" s="22">
        <v>4</v>
      </c>
      <c r="K13" s="5">
        <v>192</v>
      </c>
      <c r="L13" s="22"/>
      <c r="M13" s="5"/>
      <c r="N13" s="22"/>
      <c r="O13" s="5"/>
      <c r="P13" s="22"/>
      <c r="Q13" s="6">
        <v>4</v>
      </c>
      <c r="R13" s="6">
        <v>766.00099999999998</v>
      </c>
      <c r="S13" s="7">
        <v>191.50024999999999</v>
      </c>
      <c r="T13" s="44">
        <v>8</v>
      </c>
      <c r="U13" s="8">
        <v>6</v>
      </c>
      <c r="V13" s="9">
        <v>197.50024999999999</v>
      </c>
    </row>
    <row r="14" spans="1:24" x14ac:dyDescent="0.25">
      <c r="A14" s="62" t="s">
        <v>49</v>
      </c>
      <c r="B14" s="63" t="s">
        <v>51</v>
      </c>
      <c r="C14" s="64">
        <v>45745</v>
      </c>
      <c r="D14" s="65" t="s">
        <v>36</v>
      </c>
      <c r="E14" s="60">
        <v>196</v>
      </c>
      <c r="F14" s="61">
        <v>2</v>
      </c>
      <c r="G14" s="60">
        <v>194</v>
      </c>
      <c r="H14" s="61">
        <v>1</v>
      </c>
      <c r="I14" s="60">
        <v>193</v>
      </c>
      <c r="J14" s="61">
        <v>3</v>
      </c>
      <c r="K14" s="60">
        <v>193</v>
      </c>
      <c r="L14" s="61">
        <v>2</v>
      </c>
      <c r="M14" s="60"/>
      <c r="N14" s="61"/>
      <c r="O14" s="60"/>
      <c r="P14" s="61"/>
      <c r="Q14" s="68">
        <v>4</v>
      </c>
      <c r="R14" s="68">
        <v>776</v>
      </c>
      <c r="S14" s="69">
        <v>194</v>
      </c>
      <c r="T14" s="70">
        <v>8</v>
      </c>
      <c r="U14" s="71">
        <v>5</v>
      </c>
      <c r="V14" s="72">
        <v>199</v>
      </c>
    </row>
    <row r="16" spans="1:24" x14ac:dyDescent="0.25">
      <c r="Q16" s="40">
        <f>SUM(Q11:Q15)</f>
        <v>16</v>
      </c>
      <c r="R16" s="40">
        <f>SUM(R11:R15)</f>
        <v>3050.002</v>
      </c>
      <c r="S16" s="41">
        <f>SUM(R16/Q16)</f>
        <v>190.625125</v>
      </c>
      <c r="T16" s="40">
        <f>SUM(T11:T15)</f>
        <v>28</v>
      </c>
      <c r="U16" s="40">
        <f>SUM(U11:U15)</f>
        <v>28</v>
      </c>
      <c r="V16" s="42">
        <f>SUM(S16+U16)</f>
        <v>218.625125</v>
      </c>
    </row>
    <row r="19" spans="1:22" x14ac:dyDescent="0.25">
      <c r="A19" s="27" t="s">
        <v>1</v>
      </c>
      <c r="B19" s="28" t="s">
        <v>2</v>
      </c>
      <c r="C19" s="29" t="s">
        <v>3</v>
      </c>
      <c r="D19" s="30" t="s">
        <v>4</v>
      </c>
      <c r="E19" s="31" t="s">
        <v>24</v>
      </c>
      <c r="F19" s="31" t="s">
        <v>25</v>
      </c>
      <c r="G19" s="31" t="s">
        <v>26</v>
      </c>
      <c r="H19" s="31" t="s">
        <v>25</v>
      </c>
      <c r="I19" s="31" t="s">
        <v>27</v>
      </c>
      <c r="J19" s="31" t="s">
        <v>25</v>
      </c>
      <c r="K19" s="31" t="s">
        <v>28</v>
      </c>
      <c r="L19" s="31" t="s">
        <v>25</v>
      </c>
      <c r="M19" s="31" t="s">
        <v>29</v>
      </c>
      <c r="N19" s="31" t="s">
        <v>25</v>
      </c>
      <c r="O19" s="31" t="s">
        <v>30</v>
      </c>
      <c r="P19" s="31" t="s">
        <v>25</v>
      </c>
      <c r="Q19" s="32" t="s">
        <v>31</v>
      </c>
      <c r="R19" s="33" t="s">
        <v>32</v>
      </c>
      <c r="S19" s="34" t="s">
        <v>5</v>
      </c>
      <c r="T19" s="34" t="s">
        <v>33</v>
      </c>
      <c r="U19" s="33" t="s">
        <v>6</v>
      </c>
      <c r="V19" s="34" t="s">
        <v>34</v>
      </c>
    </row>
    <row r="20" spans="1:22" x14ac:dyDescent="0.25">
      <c r="A20" s="62" t="s">
        <v>43</v>
      </c>
      <c r="B20" s="63" t="s">
        <v>51</v>
      </c>
      <c r="C20" s="64">
        <v>45744</v>
      </c>
      <c r="D20" s="65" t="s">
        <v>36</v>
      </c>
      <c r="E20" s="60">
        <v>194</v>
      </c>
      <c r="F20" s="61">
        <v>3</v>
      </c>
      <c r="G20" s="66">
        <v>189</v>
      </c>
      <c r="H20" s="61">
        <v>0</v>
      </c>
      <c r="I20" s="60">
        <v>178</v>
      </c>
      <c r="J20" s="61">
        <v>0</v>
      </c>
      <c r="K20" s="60">
        <v>191</v>
      </c>
      <c r="L20" s="61">
        <v>2</v>
      </c>
      <c r="M20" s="60"/>
      <c r="N20" s="61"/>
      <c r="O20" s="60"/>
      <c r="P20" s="61"/>
      <c r="Q20" s="68">
        <v>4</v>
      </c>
      <c r="R20" s="68">
        <v>752</v>
      </c>
      <c r="S20" s="69">
        <v>188</v>
      </c>
      <c r="T20" s="70">
        <v>5</v>
      </c>
      <c r="U20" s="71">
        <v>5</v>
      </c>
      <c r="V20" s="72">
        <v>193</v>
      </c>
    </row>
    <row r="22" spans="1:22" x14ac:dyDescent="0.25">
      <c r="Q22" s="40">
        <f>SUM(Q20:Q21)</f>
        <v>4</v>
      </c>
      <c r="R22" s="40">
        <f>SUM(R20:R21)</f>
        <v>752</v>
      </c>
      <c r="S22" s="41">
        <f>SUM(R22/Q22)</f>
        <v>188</v>
      </c>
      <c r="T22" s="40">
        <f>SUM(T20:T21)</f>
        <v>5</v>
      </c>
      <c r="U22" s="40">
        <f>SUM(U20:U21)</f>
        <v>5</v>
      </c>
      <c r="V22" s="42">
        <f>SUM(S22+U22)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 B10 B19" name="Range1_2_1_1"/>
  </protectedRanges>
  <hyperlinks>
    <hyperlink ref="X1" location="'Mississippi 2025'!A1" display="Return to Rankings" xr:uid="{93CA2C48-0458-40E5-BF5A-8B640AA2625D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1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45</v>
      </c>
      <c r="C2" s="3">
        <v>45668</v>
      </c>
      <c r="D2" s="4" t="s">
        <v>36</v>
      </c>
      <c r="E2" s="5">
        <v>171</v>
      </c>
      <c r="F2" s="22">
        <v>0</v>
      </c>
      <c r="G2" s="5">
        <v>173</v>
      </c>
      <c r="H2" s="22">
        <v>0</v>
      </c>
      <c r="I2" s="5">
        <v>155</v>
      </c>
      <c r="J2" s="22">
        <v>0</v>
      </c>
      <c r="K2" s="5">
        <v>163</v>
      </c>
      <c r="L2" s="22">
        <v>0</v>
      </c>
      <c r="M2" s="5"/>
      <c r="N2" s="22"/>
      <c r="O2" s="5"/>
      <c r="P2" s="22"/>
      <c r="Q2" s="6">
        <v>4</v>
      </c>
      <c r="R2" s="6">
        <v>662</v>
      </c>
      <c r="S2" s="7">
        <v>165.5</v>
      </c>
      <c r="T2" s="23">
        <v>0</v>
      </c>
      <c r="U2" s="8">
        <v>5</v>
      </c>
      <c r="V2" s="9">
        <v>170.5</v>
      </c>
    </row>
    <row r="3" spans="1:24" x14ac:dyDescent="0.25">
      <c r="A3" s="1" t="s">
        <v>43</v>
      </c>
      <c r="B3" s="2" t="s">
        <v>45</v>
      </c>
      <c r="C3" s="3">
        <v>45688</v>
      </c>
      <c r="D3" s="4" t="s">
        <v>36</v>
      </c>
      <c r="E3" s="24">
        <v>181</v>
      </c>
      <c r="F3" s="22">
        <v>1</v>
      </c>
      <c r="G3" s="24">
        <v>184</v>
      </c>
      <c r="H3" s="22"/>
      <c r="I3" s="5"/>
      <c r="J3" s="22"/>
      <c r="K3" s="26"/>
      <c r="L3" s="22"/>
      <c r="M3" s="26"/>
      <c r="N3" s="22"/>
      <c r="O3" s="5"/>
      <c r="P3" s="22"/>
      <c r="Q3" s="6">
        <v>2</v>
      </c>
      <c r="R3" s="6">
        <v>365</v>
      </c>
      <c r="S3" s="7">
        <v>182.5</v>
      </c>
      <c r="T3" s="44">
        <v>1</v>
      </c>
      <c r="U3" s="8">
        <v>5</v>
      </c>
      <c r="V3" s="9">
        <v>187.5</v>
      </c>
    </row>
    <row r="4" spans="1:24" x14ac:dyDescent="0.25">
      <c r="A4" s="1" t="s">
        <v>43</v>
      </c>
      <c r="B4" s="2" t="s">
        <v>45</v>
      </c>
      <c r="C4" s="3">
        <v>45695</v>
      </c>
      <c r="D4" s="4" t="s">
        <v>36</v>
      </c>
      <c r="E4" s="24">
        <v>183</v>
      </c>
      <c r="F4" s="22">
        <v>0</v>
      </c>
      <c r="G4" s="24">
        <v>181</v>
      </c>
      <c r="H4" s="22">
        <v>2</v>
      </c>
      <c r="I4" s="5">
        <v>186</v>
      </c>
      <c r="J4" s="22">
        <v>1</v>
      </c>
      <c r="K4" s="26">
        <v>179</v>
      </c>
      <c r="L4" s="22">
        <v>0</v>
      </c>
      <c r="M4" s="26"/>
      <c r="N4" s="22"/>
      <c r="O4" s="5"/>
      <c r="P4" s="22"/>
      <c r="Q4" s="6">
        <v>4</v>
      </c>
      <c r="R4" s="6">
        <v>729</v>
      </c>
      <c r="S4" s="7">
        <v>182.25</v>
      </c>
      <c r="T4" s="44">
        <v>3</v>
      </c>
      <c r="U4" s="8">
        <v>2</v>
      </c>
      <c r="V4" s="9">
        <v>184.25</v>
      </c>
    </row>
    <row r="6" spans="1:24" x14ac:dyDescent="0.25">
      <c r="Q6" s="40">
        <f>SUM(Q2:Q5)</f>
        <v>10</v>
      </c>
      <c r="R6" s="40">
        <f>SUM(R2:R5)</f>
        <v>1756</v>
      </c>
      <c r="S6" s="41">
        <f>SUM(R6/Q6)</f>
        <v>175.6</v>
      </c>
      <c r="T6" s="40">
        <f>SUM(T2:T5)</f>
        <v>4</v>
      </c>
      <c r="U6" s="40">
        <f>SUM(U2:U5)</f>
        <v>12</v>
      </c>
      <c r="V6" s="42">
        <f>SUM(S6+U6)</f>
        <v>187.6</v>
      </c>
    </row>
    <row r="9" spans="1:24" x14ac:dyDescent="0.25">
      <c r="A9" s="27" t="s">
        <v>1</v>
      </c>
      <c r="B9" s="28" t="s">
        <v>2</v>
      </c>
      <c r="C9" s="29" t="s">
        <v>3</v>
      </c>
      <c r="D9" s="30" t="s">
        <v>4</v>
      </c>
      <c r="E9" s="31" t="s">
        <v>24</v>
      </c>
      <c r="F9" s="31" t="s">
        <v>25</v>
      </c>
      <c r="G9" s="31" t="s">
        <v>26</v>
      </c>
      <c r="H9" s="31" t="s">
        <v>25</v>
      </c>
      <c r="I9" s="31" t="s">
        <v>27</v>
      </c>
      <c r="J9" s="31" t="s">
        <v>25</v>
      </c>
      <c r="K9" s="31" t="s">
        <v>28</v>
      </c>
      <c r="L9" s="31" t="s">
        <v>25</v>
      </c>
      <c r="M9" s="31" t="s">
        <v>29</v>
      </c>
      <c r="N9" s="31" t="s">
        <v>25</v>
      </c>
      <c r="O9" s="31" t="s">
        <v>30</v>
      </c>
      <c r="P9" s="31" t="s">
        <v>25</v>
      </c>
      <c r="Q9" s="32" t="s">
        <v>31</v>
      </c>
      <c r="R9" s="33" t="s">
        <v>32</v>
      </c>
      <c r="S9" s="34" t="s">
        <v>5</v>
      </c>
      <c r="T9" s="34" t="s">
        <v>33</v>
      </c>
      <c r="U9" s="33" t="s">
        <v>6</v>
      </c>
      <c r="V9" s="34" t="s">
        <v>34</v>
      </c>
    </row>
    <row r="10" spans="1:24" x14ac:dyDescent="0.25">
      <c r="A10" s="1" t="s">
        <v>15</v>
      </c>
      <c r="B10" s="2" t="s">
        <v>45</v>
      </c>
      <c r="C10" s="3">
        <v>45696</v>
      </c>
      <c r="D10" s="4" t="s">
        <v>60</v>
      </c>
      <c r="E10" s="5">
        <v>195</v>
      </c>
      <c r="F10" s="22"/>
      <c r="G10" s="5">
        <v>197</v>
      </c>
      <c r="H10" s="22"/>
      <c r="I10" s="5">
        <v>196</v>
      </c>
      <c r="J10" s="22"/>
      <c r="K10" s="5">
        <v>193</v>
      </c>
      <c r="L10" s="22"/>
      <c r="M10" s="5"/>
      <c r="N10" s="22"/>
      <c r="O10" s="5"/>
      <c r="P10" s="22"/>
      <c r="Q10" s="6">
        <v>4</v>
      </c>
      <c r="R10" s="6">
        <v>781</v>
      </c>
      <c r="S10" s="7">
        <v>195.25</v>
      </c>
      <c r="T10" s="23">
        <v>0</v>
      </c>
      <c r="U10" s="8">
        <v>2</v>
      </c>
      <c r="V10" s="9">
        <v>197.25</v>
      </c>
    </row>
    <row r="11" spans="1:24" x14ac:dyDescent="0.25">
      <c r="A11" s="1" t="s">
        <v>15</v>
      </c>
      <c r="B11" s="2" t="s">
        <v>45</v>
      </c>
      <c r="C11" s="3">
        <v>45703</v>
      </c>
      <c r="D11" s="4" t="s">
        <v>36</v>
      </c>
      <c r="E11" s="5">
        <v>190</v>
      </c>
      <c r="F11" s="22">
        <v>2</v>
      </c>
      <c r="G11" s="5">
        <v>187</v>
      </c>
      <c r="H11" s="22">
        <v>1</v>
      </c>
      <c r="I11" s="5">
        <v>186</v>
      </c>
      <c r="J11" s="22">
        <v>1</v>
      </c>
      <c r="K11" s="5">
        <v>176</v>
      </c>
      <c r="L11" s="22">
        <v>1</v>
      </c>
      <c r="M11" s="5"/>
      <c r="N11" s="22"/>
      <c r="O11" s="5"/>
      <c r="P11" s="22"/>
      <c r="Q11" s="6">
        <v>4</v>
      </c>
      <c r="R11" s="6">
        <v>739</v>
      </c>
      <c r="S11" s="7">
        <v>184.75</v>
      </c>
      <c r="T11" s="44">
        <v>5</v>
      </c>
      <c r="U11" s="8">
        <v>3</v>
      </c>
      <c r="V11" s="9">
        <v>187.75</v>
      </c>
    </row>
    <row r="12" spans="1:24" x14ac:dyDescent="0.25">
      <c r="A12" s="1" t="s">
        <v>15</v>
      </c>
      <c r="B12" s="2" t="s">
        <v>45</v>
      </c>
      <c r="C12" s="3">
        <v>45710</v>
      </c>
      <c r="D12" s="4" t="s">
        <v>36</v>
      </c>
      <c r="E12" s="5">
        <v>195</v>
      </c>
      <c r="F12" s="22">
        <v>1</v>
      </c>
      <c r="G12" s="5">
        <v>196</v>
      </c>
      <c r="H12" s="22">
        <v>3</v>
      </c>
      <c r="I12" s="5">
        <v>198</v>
      </c>
      <c r="J12" s="22">
        <v>2</v>
      </c>
      <c r="K12" s="5">
        <v>198</v>
      </c>
      <c r="L12" s="22">
        <v>4</v>
      </c>
      <c r="M12" s="5"/>
      <c r="N12" s="22"/>
      <c r="O12" s="5"/>
      <c r="P12" s="22"/>
      <c r="Q12" s="6">
        <v>4</v>
      </c>
      <c r="R12" s="6">
        <v>787</v>
      </c>
      <c r="S12" s="7">
        <v>196.75</v>
      </c>
      <c r="T12" s="44">
        <v>10</v>
      </c>
      <c r="U12" s="8">
        <v>6</v>
      </c>
      <c r="V12" s="9">
        <v>202.75</v>
      </c>
    </row>
    <row r="13" spans="1:24" x14ac:dyDescent="0.25">
      <c r="A13" s="1" t="s">
        <v>15</v>
      </c>
      <c r="B13" s="2" t="s">
        <v>45</v>
      </c>
      <c r="C13" s="3">
        <v>45716</v>
      </c>
      <c r="D13" s="4" t="s">
        <v>36</v>
      </c>
      <c r="E13" s="5">
        <v>181</v>
      </c>
      <c r="F13" s="22">
        <v>2</v>
      </c>
      <c r="G13" s="5">
        <v>193</v>
      </c>
      <c r="H13" s="22">
        <v>4</v>
      </c>
      <c r="I13" s="5">
        <v>192</v>
      </c>
      <c r="J13" s="22">
        <v>4</v>
      </c>
      <c r="K13" s="5">
        <v>196</v>
      </c>
      <c r="L13" s="22">
        <v>1</v>
      </c>
      <c r="M13" s="5"/>
      <c r="N13" s="22"/>
      <c r="O13" s="5"/>
      <c r="P13" s="22"/>
      <c r="Q13" s="6">
        <v>4</v>
      </c>
      <c r="R13" s="6">
        <v>762</v>
      </c>
      <c r="S13" s="7">
        <v>190.5</v>
      </c>
      <c r="T13" s="44">
        <v>11</v>
      </c>
      <c r="U13" s="8">
        <v>3</v>
      </c>
      <c r="V13" s="9">
        <v>193.5</v>
      </c>
    </row>
    <row r="14" spans="1:24" x14ac:dyDescent="0.25">
      <c r="A14" s="1" t="s">
        <v>15</v>
      </c>
      <c r="B14" s="2" t="s">
        <v>45</v>
      </c>
      <c r="C14" s="3">
        <v>45730</v>
      </c>
      <c r="D14" s="4" t="s">
        <v>36</v>
      </c>
      <c r="E14" s="5">
        <v>193.001</v>
      </c>
      <c r="F14" s="22">
        <v>2</v>
      </c>
      <c r="G14" s="5">
        <v>186</v>
      </c>
      <c r="H14" s="22">
        <v>2</v>
      </c>
      <c r="I14" s="5">
        <v>188</v>
      </c>
      <c r="J14" s="22">
        <v>2</v>
      </c>
      <c r="K14" s="5">
        <v>189</v>
      </c>
      <c r="L14" s="22">
        <v>1</v>
      </c>
      <c r="M14" s="5"/>
      <c r="N14" s="22"/>
      <c r="O14" s="5"/>
      <c r="P14" s="22"/>
      <c r="Q14" s="6">
        <v>4</v>
      </c>
      <c r="R14" s="6">
        <v>756.00099999999998</v>
      </c>
      <c r="S14" s="7">
        <v>189.00024999999999</v>
      </c>
      <c r="T14" s="44">
        <v>7</v>
      </c>
      <c r="U14" s="8">
        <v>5</v>
      </c>
      <c r="V14" s="9">
        <v>194.00024999999999</v>
      </c>
    </row>
    <row r="15" spans="1:24" x14ac:dyDescent="0.25">
      <c r="A15" s="1" t="s">
        <v>15</v>
      </c>
      <c r="B15" s="2" t="s">
        <v>45</v>
      </c>
      <c r="C15" s="3">
        <v>45744</v>
      </c>
      <c r="D15" s="4" t="s">
        <v>36</v>
      </c>
      <c r="E15" s="5">
        <v>194</v>
      </c>
      <c r="F15" s="22">
        <v>3</v>
      </c>
      <c r="G15" s="5">
        <v>191</v>
      </c>
      <c r="H15" s="22">
        <v>2</v>
      </c>
      <c r="I15" s="5">
        <v>193</v>
      </c>
      <c r="J15" s="22">
        <v>1</v>
      </c>
      <c r="K15" s="5">
        <v>193</v>
      </c>
      <c r="L15" s="22">
        <v>0</v>
      </c>
      <c r="M15" s="5"/>
      <c r="N15" s="22"/>
      <c r="O15" s="5"/>
      <c r="P15" s="22"/>
      <c r="Q15" s="6">
        <v>4</v>
      </c>
      <c r="R15" s="6">
        <v>771</v>
      </c>
      <c r="S15" s="7">
        <v>192.75</v>
      </c>
      <c r="T15" s="44">
        <v>6</v>
      </c>
      <c r="U15" s="8">
        <v>3</v>
      </c>
      <c r="V15" s="9">
        <v>195.75</v>
      </c>
    </row>
    <row r="17" spans="17:22" x14ac:dyDescent="0.25">
      <c r="Q17" s="40">
        <f>SUM(Q10:Q16)</f>
        <v>24</v>
      </c>
      <c r="R17" s="40">
        <f>SUM(R10:R16)</f>
        <v>4596.0010000000002</v>
      </c>
      <c r="S17" s="41">
        <f>SUM(R17/Q17)</f>
        <v>191.50004166666668</v>
      </c>
      <c r="T17" s="40">
        <f>SUM(T10:T16)</f>
        <v>39</v>
      </c>
      <c r="U17" s="40">
        <f>SUM(U10:U16)</f>
        <v>22</v>
      </c>
      <c r="V17" s="42">
        <f>SUM(S17+U17)</f>
        <v>213.50004166666668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_1_1"/>
    <protectedRange algorithmName="SHA-512" hashValue="ON39YdpmFHfN9f47KpiRvqrKx0V9+erV1CNkpWzYhW/Qyc6aT8rEyCrvauWSYGZK2ia3o7vd3akF07acHAFpOA==" saltValue="yVW9XmDwTqEnmpSGai0KYg==" spinCount="100000" sqref="B10:C10" name="Range1"/>
    <protectedRange algorithmName="SHA-512" hashValue="ON39YdpmFHfN9f47KpiRvqrKx0V9+erV1CNkpWzYhW/Qyc6aT8rEyCrvauWSYGZK2ia3o7vd3akF07acHAFpOA==" saltValue="yVW9XmDwTqEnmpSGai0KYg==" spinCount="100000" sqref="D10" name="Range1_1"/>
    <protectedRange algorithmName="SHA-512" hashValue="ON39YdpmFHfN9f47KpiRvqrKx0V9+erV1CNkpWzYhW/Qyc6aT8rEyCrvauWSYGZK2ia3o7vd3akF07acHAFpOA==" saltValue="yVW9XmDwTqEnmpSGai0KYg==" spinCount="100000" sqref="P10" name="Range1_3"/>
    <protectedRange algorithmName="SHA-512" hashValue="ON39YdpmFHfN9f47KpiRvqrKx0V9+erV1CNkpWzYhW/Qyc6aT8rEyCrvauWSYGZK2ia3o7vd3akF07acHAFpOA==" saltValue="yVW9XmDwTqEnmpSGai0KYg==" spinCount="100000" sqref="T10 E10:O10" name="Range1_3_5"/>
  </protectedRanges>
  <hyperlinks>
    <hyperlink ref="X1" location="'Mississippi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C5FA-EB14-45BC-B91A-D571BCB6FD25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61</v>
      </c>
      <c r="C2" s="3">
        <v>45696</v>
      </c>
      <c r="D2" s="4" t="s">
        <v>60</v>
      </c>
      <c r="E2" s="5">
        <v>195</v>
      </c>
      <c r="F2" s="22"/>
      <c r="G2" s="5">
        <v>198</v>
      </c>
      <c r="H2" s="22"/>
      <c r="I2" s="5">
        <v>195</v>
      </c>
      <c r="J2" s="22"/>
      <c r="K2" s="5">
        <v>190</v>
      </c>
      <c r="L2" s="22"/>
      <c r="M2" s="5"/>
      <c r="N2" s="22"/>
      <c r="O2" s="5"/>
      <c r="P2" s="22"/>
      <c r="Q2" s="6">
        <v>4</v>
      </c>
      <c r="R2" s="6">
        <v>778</v>
      </c>
      <c r="S2" s="7">
        <v>194.5</v>
      </c>
      <c r="T2" s="23">
        <v>0</v>
      </c>
      <c r="U2" s="8">
        <v>2</v>
      </c>
      <c r="V2" s="9">
        <v>196.5</v>
      </c>
    </row>
    <row r="4" spans="1:24" x14ac:dyDescent="0.25">
      <c r="Q4" s="40">
        <f>SUM(Q2:Q3)</f>
        <v>4</v>
      </c>
      <c r="R4" s="40">
        <f>SUM(R2:R3)</f>
        <v>778</v>
      </c>
      <c r="S4" s="41">
        <f>SUM(R4/Q4)</f>
        <v>194.5</v>
      </c>
      <c r="T4" s="40">
        <f>SUM(T2:T3)</f>
        <v>0</v>
      </c>
      <c r="U4" s="40">
        <f>SUM(U2:U3)</f>
        <v>2</v>
      </c>
      <c r="V4" s="42">
        <f>SUM(S4+U4)</f>
        <v>196.5</v>
      </c>
    </row>
    <row r="7" spans="1:24" x14ac:dyDescent="0.25">
      <c r="A7" s="27" t="s">
        <v>1</v>
      </c>
      <c r="B7" s="28" t="s">
        <v>2</v>
      </c>
      <c r="C7" s="29" t="s">
        <v>3</v>
      </c>
      <c r="D7" s="30" t="s">
        <v>4</v>
      </c>
      <c r="E7" s="31" t="s">
        <v>24</v>
      </c>
      <c r="F7" s="31" t="s">
        <v>25</v>
      </c>
      <c r="G7" s="31" t="s">
        <v>26</v>
      </c>
      <c r="H7" s="31" t="s">
        <v>25</v>
      </c>
      <c r="I7" s="31" t="s">
        <v>27</v>
      </c>
      <c r="J7" s="31" t="s">
        <v>25</v>
      </c>
      <c r="K7" s="31" t="s">
        <v>28</v>
      </c>
      <c r="L7" s="31" t="s">
        <v>25</v>
      </c>
      <c r="M7" s="31" t="s">
        <v>29</v>
      </c>
      <c r="N7" s="31" t="s">
        <v>25</v>
      </c>
      <c r="O7" s="31" t="s">
        <v>30</v>
      </c>
      <c r="P7" s="31" t="s">
        <v>25</v>
      </c>
      <c r="Q7" s="32" t="s">
        <v>31</v>
      </c>
      <c r="R7" s="33" t="s">
        <v>32</v>
      </c>
      <c r="S7" s="34" t="s">
        <v>5</v>
      </c>
      <c r="T7" s="34" t="s">
        <v>33</v>
      </c>
      <c r="U7" s="33" t="s">
        <v>6</v>
      </c>
      <c r="V7" s="34" t="s">
        <v>34</v>
      </c>
    </row>
    <row r="8" spans="1:24" x14ac:dyDescent="0.25">
      <c r="A8" s="1" t="s">
        <v>11</v>
      </c>
      <c r="B8" s="2" t="s">
        <v>61</v>
      </c>
      <c r="C8" s="3">
        <v>45696</v>
      </c>
      <c r="D8" s="4" t="s">
        <v>60</v>
      </c>
      <c r="E8" s="5">
        <v>195</v>
      </c>
      <c r="F8" s="22"/>
      <c r="G8" s="24">
        <v>191</v>
      </c>
      <c r="H8" s="22"/>
      <c r="I8" s="5">
        <v>190</v>
      </c>
      <c r="J8" s="22"/>
      <c r="K8" s="5">
        <v>193</v>
      </c>
      <c r="L8" s="22"/>
      <c r="M8" s="5"/>
      <c r="N8" s="22"/>
      <c r="O8" s="5"/>
      <c r="P8" s="22"/>
      <c r="Q8" s="6">
        <v>4</v>
      </c>
      <c r="R8" s="6">
        <v>769</v>
      </c>
      <c r="S8" s="7">
        <v>192.25</v>
      </c>
      <c r="T8" s="23">
        <v>0</v>
      </c>
      <c r="U8" s="8">
        <v>11</v>
      </c>
      <c r="V8" s="9">
        <v>203.25</v>
      </c>
    </row>
    <row r="10" spans="1:24" x14ac:dyDescent="0.25">
      <c r="Q10" s="40">
        <f>SUM(Q8:Q9)</f>
        <v>4</v>
      </c>
      <c r="R10" s="40">
        <f>SUM(R8:R9)</f>
        <v>769</v>
      </c>
      <c r="S10" s="41">
        <f>SUM(R10/Q10)</f>
        <v>192.25</v>
      </c>
      <c r="T10" s="40">
        <f>SUM(T8:T9)</f>
        <v>0</v>
      </c>
      <c r="U10" s="40">
        <f>SUM(U8:U9)</f>
        <v>11</v>
      </c>
      <c r="V10" s="42">
        <f>SUM(S10+U10)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  <protectedRange algorithmName="SHA-512" hashValue="ON39YdpmFHfN9f47KpiRvqrKx0V9+erV1CNkpWzYhW/Qyc6aT8rEyCrvauWSYGZK2ia3o7vd3akF07acHAFpOA==" saltValue="yVW9XmDwTqEnmpSGai0KYg==" spinCount="100000" sqref="B8:C8" name="Range1_2"/>
    <protectedRange algorithmName="SHA-512" hashValue="ON39YdpmFHfN9f47KpiRvqrKx0V9+erV1CNkpWzYhW/Qyc6aT8rEyCrvauWSYGZK2ia3o7vd3akF07acHAFpOA==" saltValue="yVW9XmDwTqEnmpSGai0KYg==" spinCount="100000" sqref="D8" name="Range1_1_1"/>
    <protectedRange algorithmName="SHA-512" hashValue="ON39YdpmFHfN9f47KpiRvqrKx0V9+erV1CNkpWzYhW/Qyc6aT8rEyCrvauWSYGZK2ia3o7vd3akF07acHAFpOA==" saltValue="yVW9XmDwTqEnmpSGai0KYg==" spinCount="100000" sqref="T8" name="Range1_3_5_1"/>
  </protectedRanges>
  <hyperlinks>
    <hyperlink ref="X1" location="'Mississippi 2025'!A1" display="Return to Rankings" xr:uid="{E4CE20E1-E9F4-4D46-912F-19D390CDDE78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D34D-6372-4672-9FFA-E8ACC03CEF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57</v>
      </c>
      <c r="C2" s="3">
        <v>45696</v>
      </c>
      <c r="D2" s="4" t="s">
        <v>60</v>
      </c>
      <c r="E2" s="5">
        <v>195</v>
      </c>
      <c r="F2" s="22"/>
      <c r="G2" s="5">
        <v>193</v>
      </c>
      <c r="H2" s="22"/>
      <c r="I2" s="5">
        <v>199</v>
      </c>
      <c r="J2" s="22"/>
      <c r="K2" s="5">
        <v>192</v>
      </c>
      <c r="L2" s="22"/>
      <c r="M2" s="5"/>
      <c r="N2" s="22"/>
      <c r="O2" s="5"/>
      <c r="P2" s="22"/>
      <c r="Q2" s="6">
        <v>4</v>
      </c>
      <c r="R2" s="6">
        <v>779</v>
      </c>
      <c r="S2" s="7">
        <v>194.75</v>
      </c>
      <c r="T2" s="23">
        <v>0</v>
      </c>
      <c r="U2" s="8">
        <v>4</v>
      </c>
      <c r="V2" s="9">
        <v>198.75</v>
      </c>
    </row>
    <row r="4" spans="1:24" x14ac:dyDescent="0.25">
      <c r="Q4" s="40">
        <f>SUM(Q2:Q3)</f>
        <v>4</v>
      </c>
      <c r="R4" s="40">
        <f>SUM(R2:R3)</f>
        <v>779</v>
      </c>
      <c r="S4" s="41">
        <f>SUM(R4/Q4)</f>
        <v>194.75</v>
      </c>
      <c r="T4" s="40">
        <f>SUM(T2:T3)</f>
        <v>0</v>
      </c>
      <c r="U4" s="40">
        <f>SUM(U2:U3)</f>
        <v>4</v>
      </c>
      <c r="V4" s="42">
        <f>SUM(S4+U4)</f>
        <v>198.75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C0B441EC-EDF3-4F57-A20F-FA9AC46F437D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A04C-45AC-4C3D-B025-4D1F17C131A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69</v>
      </c>
      <c r="C2" s="3">
        <v>45738</v>
      </c>
      <c r="D2" s="4" t="s">
        <v>36</v>
      </c>
      <c r="E2" s="5">
        <v>187</v>
      </c>
      <c r="F2" s="22">
        <v>2</v>
      </c>
      <c r="G2" s="24">
        <v>180</v>
      </c>
      <c r="H2" s="22">
        <v>0</v>
      </c>
      <c r="I2" s="5">
        <v>188</v>
      </c>
      <c r="J2" s="22">
        <v>0</v>
      </c>
      <c r="K2" s="5">
        <v>181</v>
      </c>
      <c r="L2" s="22">
        <v>0</v>
      </c>
      <c r="M2" s="5"/>
      <c r="N2" s="22"/>
      <c r="O2" s="5"/>
      <c r="P2" s="22"/>
      <c r="Q2" s="6">
        <v>4</v>
      </c>
      <c r="R2" s="6">
        <v>736</v>
      </c>
      <c r="S2" s="7">
        <v>184</v>
      </c>
      <c r="T2" s="44">
        <v>2</v>
      </c>
      <c r="U2" s="8">
        <v>11</v>
      </c>
      <c r="V2" s="9">
        <v>195</v>
      </c>
    </row>
    <row r="4" spans="1:24" x14ac:dyDescent="0.25">
      <c r="Q4" s="40">
        <f>SUM(Q2:Q3)</f>
        <v>4</v>
      </c>
      <c r="R4" s="40">
        <f>SUM(R2:R3)</f>
        <v>736</v>
      </c>
      <c r="S4" s="41">
        <f>SUM(R4/Q4)</f>
        <v>184</v>
      </c>
      <c r="T4" s="40">
        <f>SUM(T2:T3)</f>
        <v>2</v>
      </c>
      <c r="U4" s="40">
        <f>SUM(U2:U3)</f>
        <v>11</v>
      </c>
      <c r="V4" s="42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D853AFEF-B48E-4531-8F17-03077F82BDED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C87B-1FE3-470D-8C96-3B8673F757D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56</v>
      </c>
      <c r="C2" s="3">
        <v>45696</v>
      </c>
      <c r="D2" s="4" t="s">
        <v>60</v>
      </c>
      <c r="E2" s="5">
        <v>193</v>
      </c>
      <c r="F2" s="22"/>
      <c r="G2" s="5">
        <v>195</v>
      </c>
      <c r="H2" s="22"/>
      <c r="I2" s="5">
        <v>196</v>
      </c>
      <c r="J2" s="22"/>
      <c r="K2" s="5">
        <v>195</v>
      </c>
      <c r="L2" s="22"/>
      <c r="M2" s="5"/>
      <c r="N2" s="22"/>
      <c r="O2" s="5"/>
      <c r="P2" s="22"/>
      <c r="Q2" s="6">
        <v>4</v>
      </c>
      <c r="R2" s="6">
        <v>779</v>
      </c>
      <c r="S2" s="7">
        <v>194.75</v>
      </c>
      <c r="T2" s="23">
        <v>0</v>
      </c>
      <c r="U2" s="8">
        <v>2</v>
      </c>
      <c r="V2" s="9">
        <v>196.75</v>
      </c>
    </row>
    <row r="4" spans="1:24" x14ac:dyDescent="0.25">
      <c r="Q4" s="40">
        <f>SUM(Q2:Q3)</f>
        <v>4</v>
      </c>
      <c r="R4" s="40">
        <f>SUM(R2:R3)</f>
        <v>779</v>
      </c>
      <c r="S4" s="41">
        <f>SUM(R4/Q4)</f>
        <v>194.75</v>
      </c>
      <c r="T4" s="40">
        <f>SUM(T2:T3)</f>
        <v>0</v>
      </c>
      <c r="U4" s="40">
        <f>SUM(U2:U3)</f>
        <v>2</v>
      </c>
      <c r="V4" s="42">
        <f>SUM(S4+U4)</f>
        <v>196.75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D1F78726-21D7-40C9-ADD5-53B21A829D21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23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38</v>
      </c>
      <c r="C2" s="3">
        <v>45660</v>
      </c>
      <c r="D2" s="4" t="s">
        <v>36</v>
      </c>
      <c r="E2" s="5">
        <v>197</v>
      </c>
      <c r="F2" s="22">
        <v>4</v>
      </c>
      <c r="G2" s="24">
        <v>198</v>
      </c>
      <c r="H2" s="22">
        <v>0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395</v>
      </c>
      <c r="S2" s="7">
        <v>197.5</v>
      </c>
      <c r="T2" s="23">
        <v>4</v>
      </c>
      <c r="U2" s="8">
        <v>9</v>
      </c>
      <c r="V2" s="9">
        <v>206.5</v>
      </c>
    </row>
    <row r="3" spans="1:24" x14ac:dyDescent="0.25">
      <c r="A3" s="1" t="s">
        <v>11</v>
      </c>
      <c r="B3" s="2" t="s">
        <v>38</v>
      </c>
      <c r="C3" s="3">
        <v>45668</v>
      </c>
      <c r="D3" s="4" t="s">
        <v>36</v>
      </c>
      <c r="E3" s="5">
        <v>192</v>
      </c>
      <c r="F3" s="22">
        <v>1</v>
      </c>
      <c r="G3" s="24">
        <v>196</v>
      </c>
      <c r="H3" s="22">
        <v>5</v>
      </c>
      <c r="I3" s="5">
        <v>191</v>
      </c>
      <c r="J3" s="22">
        <v>3</v>
      </c>
      <c r="K3" s="5">
        <v>194</v>
      </c>
      <c r="L3" s="22">
        <v>4</v>
      </c>
      <c r="M3" s="5"/>
      <c r="N3" s="22"/>
      <c r="O3" s="5"/>
      <c r="P3" s="22"/>
      <c r="Q3" s="6">
        <v>4</v>
      </c>
      <c r="R3" s="6">
        <v>773</v>
      </c>
      <c r="S3" s="7">
        <v>193.25</v>
      </c>
      <c r="T3" s="23">
        <v>13</v>
      </c>
      <c r="U3" s="8">
        <v>5</v>
      </c>
      <c r="V3" s="9">
        <v>198.25</v>
      </c>
    </row>
    <row r="4" spans="1:24" x14ac:dyDescent="0.25">
      <c r="A4" s="1" t="s">
        <v>11</v>
      </c>
      <c r="B4" s="2" t="s">
        <v>38</v>
      </c>
      <c r="C4" s="3">
        <v>45681</v>
      </c>
      <c r="D4" s="4" t="s">
        <v>36</v>
      </c>
      <c r="E4" s="5">
        <v>195</v>
      </c>
      <c r="F4" s="22">
        <v>7</v>
      </c>
      <c r="G4" s="24">
        <v>195</v>
      </c>
      <c r="H4" s="22">
        <v>6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390</v>
      </c>
      <c r="S4" s="7">
        <v>195</v>
      </c>
      <c r="T4" s="44">
        <v>13</v>
      </c>
      <c r="U4" s="8">
        <v>9</v>
      </c>
      <c r="V4" s="9">
        <v>204</v>
      </c>
    </row>
    <row r="5" spans="1:24" x14ac:dyDescent="0.25">
      <c r="A5" s="1" t="s">
        <v>11</v>
      </c>
      <c r="B5" s="2" t="s">
        <v>38</v>
      </c>
      <c r="C5" s="3">
        <v>45688</v>
      </c>
      <c r="D5" s="4" t="s">
        <v>36</v>
      </c>
      <c r="E5" s="5">
        <v>196</v>
      </c>
      <c r="F5" s="22">
        <v>1</v>
      </c>
      <c r="G5" s="24">
        <v>197</v>
      </c>
      <c r="H5" s="22"/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44">
        <v>1</v>
      </c>
      <c r="U5" s="8">
        <v>9</v>
      </c>
      <c r="V5" s="9">
        <v>205.5</v>
      </c>
    </row>
    <row r="6" spans="1:24" x14ac:dyDescent="0.25">
      <c r="A6" s="1" t="s">
        <v>11</v>
      </c>
      <c r="B6" s="2" t="s">
        <v>38</v>
      </c>
      <c r="C6" s="3">
        <v>45689</v>
      </c>
      <c r="D6" s="4" t="s">
        <v>36</v>
      </c>
      <c r="E6" s="5">
        <v>196</v>
      </c>
      <c r="F6" s="22"/>
      <c r="G6" s="24">
        <v>195</v>
      </c>
      <c r="H6" s="22">
        <v>2</v>
      </c>
      <c r="I6" s="5">
        <v>195</v>
      </c>
      <c r="J6" s="22">
        <v>1</v>
      </c>
      <c r="K6" s="5">
        <v>196</v>
      </c>
      <c r="L6" s="22">
        <v>2</v>
      </c>
      <c r="M6" s="5"/>
      <c r="N6" s="22"/>
      <c r="O6" s="5"/>
      <c r="P6" s="22"/>
      <c r="Q6" s="6">
        <v>4</v>
      </c>
      <c r="R6" s="6">
        <v>782</v>
      </c>
      <c r="S6" s="7">
        <v>195.5</v>
      </c>
      <c r="T6" s="44">
        <v>5</v>
      </c>
      <c r="U6" s="8">
        <v>13</v>
      </c>
      <c r="V6" s="9">
        <v>208.5</v>
      </c>
    </row>
    <row r="7" spans="1:24" x14ac:dyDescent="0.25">
      <c r="A7" s="1" t="s">
        <v>11</v>
      </c>
      <c r="B7" s="2" t="s">
        <v>38</v>
      </c>
      <c r="C7" s="3">
        <v>45695</v>
      </c>
      <c r="D7" s="4" t="s">
        <v>36</v>
      </c>
      <c r="E7" s="5">
        <v>197</v>
      </c>
      <c r="F7" s="22">
        <v>3</v>
      </c>
      <c r="G7" s="24">
        <v>196</v>
      </c>
      <c r="H7" s="22">
        <v>1</v>
      </c>
      <c r="I7" s="5">
        <v>195</v>
      </c>
      <c r="J7" s="22">
        <v>2</v>
      </c>
      <c r="K7" s="5">
        <v>196</v>
      </c>
      <c r="L7" s="22">
        <v>3</v>
      </c>
      <c r="M7" s="5"/>
      <c r="N7" s="22"/>
      <c r="O7" s="5"/>
      <c r="P7" s="22"/>
      <c r="Q7" s="6">
        <v>4</v>
      </c>
      <c r="R7" s="6">
        <v>784</v>
      </c>
      <c r="S7" s="7">
        <v>196</v>
      </c>
      <c r="T7" s="44">
        <v>9</v>
      </c>
      <c r="U7" s="8">
        <v>13</v>
      </c>
      <c r="V7" s="9">
        <v>209</v>
      </c>
    </row>
    <row r="8" spans="1:24" x14ac:dyDescent="0.25">
      <c r="A8" s="1" t="s">
        <v>11</v>
      </c>
      <c r="B8" s="2" t="s">
        <v>38</v>
      </c>
      <c r="C8" s="3">
        <v>45702</v>
      </c>
      <c r="D8" s="4" t="s">
        <v>36</v>
      </c>
      <c r="E8" s="5">
        <v>197</v>
      </c>
      <c r="F8" s="22">
        <v>3</v>
      </c>
      <c r="G8" s="24">
        <v>197</v>
      </c>
      <c r="H8" s="22">
        <v>5</v>
      </c>
      <c r="I8" s="5">
        <v>197</v>
      </c>
      <c r="J8" s="22">
        <v>5</v>
      </c>
      <c r="K8" s="5">
        <v>197</v>
      </c>
      <c r="L8" s="22">
        <v>5</v>
      </c>
      <c r="M8" s="5"/>
      <c r="N8" s="22"/>
      <c r="O8" s="5"/>
      <c r="P8" s="22"/>
      <c r="Q8" s="6">
        <v>4</v>
      </c>
      <c r="R8" s="6">
        <v>788</v>
      </c>
      <c r="S8" s="7">
        <v>197</v>
      </c>
      <c r="T8" s="44">
        <v>18</v>
      </c>
      <c r="U8" s="8">
        <v>13</v>
      </c>
      <c r="V8" s="9">
        <v>210</v>
      </c>
    </row>
    <row r="9" spans="1:24" x14ac:dyDescent="0.25">
      <c r="A9" s="1" t="s">
        <v>11</v>
      </c>
      <c r="B9" s="2" t="s">
        <v>38</v>
      </c>
      <c r="C9" s="3">
        <v>45709</v>
      </c>
      <c r="D9" s="4" t="s">
        <v>36</v>
      </c>
      <c r="E9" s="5">
        <v>197</v>
      </c>
      <c r="F9" s="22">
        <v>1</v>
      </c>
      <c r="G9" s="24">
        <v>197</v>
      </c>
      <c r="H9" s="22">
        <v>0</v>
      </c>
      <c r="I9" s="5">
        <v>199</v>
      </c>
      <c r="J9" s="22">
        <v>4</v>
      </c>
      <c r="K9" s="5">
        <v>198</v>
      </c>
      <c r="L9" s="22">
        <v>2</v>
      </c>
      <c r="M9" s="5"/>
      <c r="N9" s="22"/>
      <c r="O9" s="5"/>
      <c r="P9" s="22"/>
      <c r="Q9" s="6">
        <v>4</v>
      </c>
      <c r="R9" s="6">
        <v>791</v>
      </c>
      <c r="S9" s="7">
        <v>197.75</v>
      </c>
      <c r="T9" s="44">
        <v>7</v>
      </c>
      <c r="U9" s="8">
        <v>13</v>
      </c>
      <c r="V9" s="9">
        <v>210.75</v>
      </c>
    </row>
    <row r="10" spans="1:24" x14ac:dyDescent="0.25">
      <c r="A10" s="1" t="s">
        <v>11</v>
      </c>
      <c r="B10" s="2" t="s">
        <v>38</v>
      </c>
      <c r="C10" s="3">
        <v>45710</v>
      </c>
      <c r="D10" s="4" t="s">
        <v>36</v>
      </c>
      <c r="E10" s="5">
        <v>197</v>
      </c>
      <c r="F10" s="22">
        <v>1</v>
      </c>
      <c r="G10" s="24">
        <v>196</v>
      </c>
      <c r="H10" s="22">
        <v>4</v>
      </c>
      <c r="I10" s="5">
        <v>199</v>
      </c>
      <c r="J10" s="22">
        <v>2</v>
      </c>
      <c r="K10" s="5">
        <v>196</v>
      </c>
      <c r="L10" s="22">
        <v>2</v>
      </c>
      <c r="M10" s="5"/>
      <c r="N10" s="22"/>
      <c r="O10" s="5"/>
      <c r="P10" s="22"/>
      <c r="Q10" s="6">
        <v>4</v>
      </c>
      <c r="R10" s="6">
        <v>788</v>
      </c>
      <c r="S10" s="7">
        <v>197</v>
      </c>
      <c r="T10" s="44">
        <v>9</v>
      </c>
      <c r="U10" s="8">
        <v>5</v>
      </c>
      <c r="V10" s="9">
        <v>202</v>
      </c>
    </row>
    <row r="11" spans="1:24" x14ac:dyDescent="0.25">
      <c r="A11" s="1" t="s">
        <v>11</v>
      </c>
      <c r="B11" s="2" t="s">
        <v>38</v>
      </c>
      <c r="C11" s="3">
        <v>45716</v>
      </c>
      <c r="D11" s="4" t="s">
        <v>36</v>
      </c>
      <c r="E11" s="5">
        <v>196</v>
      </c>
      <c r="F11" s="22">
        <v>3</v>
      </c>
      <c r="G11" s="24">
        <v>196</v>
      </c>
      <c r="H11" s="22">
        <v>5</v>
      </c>
      <c r="I11" s="5">
        <v>194</v>
      </c>
      <c r="J11" s="22">
        <v>2</v>
      </c>
      <c r="K11" s="5">
        <v>197</v>
      </c>
      <c r="L11" s="22">
        <v>2</v>
      </c>
      <c r="M11" s="5"/>
      <c r="N11" s="22"/>
      <c r="O11" s="5"/>
      <c r="P11" s="22"/>
      <c r="Q11" s="6">
        <v>4</v>
      </c>
      <c r="R11" s="6">
        <v>783</v>
      </c>
      <c r="S11" s="7">
        <v>195.75</v>
      </c>
      <c r="T11" s="44">
        <v>12</v>
      </c>
      <c r="U11" s="8">
        <v>13</v>
      </c>
      <c r="V11" s="9">
        <v>208.75</v>
      </c>
    </row>
    <row r="12" spans="1:24" x14ac:dyDescent="0.25">
      <c r="A12" s="1" t="s">
        <v>11</v>
      </c>
      <c r="B12" s="2" t="s">
        <v>38</v>
      </c>
      <c r="C12" s="3">
        <v>45730</v>
      </c>
      <c r="D12" s="4" t="s">
        <v>36</v>
      </c>
      <c r="E12" s="5">
        <v>190</v>
      </c>
      <c r="F12" s="22">
        <v>1</v>
      </c>
      <c r="G12" s="24">
        <v>191</v>
      </c>
      <c r="H12" s="22">
        <v>0</v>
      </c>
      <c r="I12" s="5">
        <v>194</v>
      </c>
      <c r="J12" s="22">
        <v>4</v>
      </c>
      <c r="K12" s="5">
        <v>194</v>
      </c>
      <c r="L12" s="22">
        <v>3</v>
      </c>
      <c r="M12" s="5"/>
      <c r="N12" s="22"/>
      <c r="O12" s="5"/>
      <c r="P12" s="22"/>
      <c r="Q12" s="6">
        <v>4</v>
      </c>
      <c r="R12" s="6">
        <v>769</v>
      </c>
      <c r="S12" s="7">
        <v>192.25</v>
      </c>
      <c r="T12" s="44">
        <v>8</v>
      </c>
      <c r="U12" s="8">
        <v>13</v>
      </c>
      <c r="V12" s="9">
        <v>205.25</v>
      </c>
    </row>
    <row r="13" spans="1:24" x14ac:dyDescent="0.25">
      <c r="A13" s="1" t="s">
        <v>11</v>
      </c>
      <c r="B13" s="2" t="s">
        <v>38</v>
      </c>
      <c r="C13" s="3">
        <v>45738</v>
      </c>
      <c r="D13" s="4" t="s">
        <v>36</v>
      </c>
      <c r="E13" s="24">
        <v>186</v>
      </c>
      <c r="F13" s="22">
        <v>0</v>
      </c>
      <c r="G13" s="24">
        <v>190</v>
      </c>
      <c r="H13" s="22">
        <v>1</v>
      </c>
      <c r="I13" s="5">
        <v>193</v>
      </c>
      <c r="J13" s="22">
        <v>2</v>
      </c>
      <c r="K13" s="26">
        <v>189</v>
      </c>
      <c r="L13" s="22">
        <v>0</v>
      </c>
      <c r="M13" s="26"/>
      <c r="N13" s="22"/>
      <c r="O13" s="5"/>
      <c r="P13" s="22"/>
      <c r="Q13" s="6">
        <v>4</v>
      </c>
      <c r="R13" s="6">
        <v>758</v>
      </c>
      <c r="S13" s="7">
        <v>189.5</v>
      </c>
      <c r="T13" s="44">
        <v>3</v>
      </c>
      <c r="U13" s="8">
        <v>11</v>
      </c>
      <c r="V13" s="9">
        <v>200.5</v>
      </c>
    </row>
    <row r="14" spans="1:24" x14ac:dyDescent="0.25">
      <c r="A14" s="62" t="s">
        <v>11</v>
      </c>
      <c r="B14" s="63" t="s">
        <v>38</v>
      </c>
      <c r="C14" s="64">
        <v>45744</v>
      </c>
      <c r="D14" s="65" t="s">
        <v>36</v>
      </c>
      <c r="E14" s="66">
        <v>195</v>
      </c>
      <c r="F14" s="61">
        <v>2</v>
      </c>
      <c r="G14" s="66">
        <v>195</v>
      </c>
      <c r="H14" s="61">
        <v>2</v>
      </c>
      <c r="I14" s="60">
        <v>196</v>
      </c>
      <c r="J14" s="61">
        <v>2</v>
      </c>
      <c r="K14" s="67">
        <v>195</v>
      </c>
      <c r="L14" s="61">
        <v>2</v>
      </c>
      <c r="M14" s="67"/>
      <c r="N14" s="61"/>
      <c r="O14" s="60"/>
      <c r="P14" s="61"/>
      <c r="Q14" s="68">
        <v>4</v>
      </c>
      <c r="R14" s="68">
        <v>781</v>
      </c>
      <c r="S14" s="69">
        <v>195.25</v>
      </c>
      <c r="T14" s="70">
        <v>8</v>
      </c>
      <c r="U14" s="71">
        <v>13</v>
      </c>
      <c r="V14" s="72">
        <v>208.25</v>
      </c>
    </row>
    <row r="16" spans="1:24" x14ac:dyDescent="0.25">
      <c r="Q16" s="40">
        <f>SUM(Q2:Q15)</f>
        <v>46</v>
      </c>
      <c r="R16" s="40">
        <f>SUM(R2:R15)</f>
        <v>8975</v>
      </c>
      <c r="S16" s="41">
        <f>SUM(R16/Q16)</f>
        <v>195.10869565217391</v>
      </c>
      <c r="T16" s="40">
        <f>SUM(T2:T15)</f>
        <v>110</v>
      </c>
      <c r="U16" s="40">
        <f>SUM(U2:U15)</f>
        <v>139</v>
      </c>
      <c r="V16" s="42">
        <f>SUM(S16+U16)</f>
        <v>334.10869565217388</v>
      </c>
    </row>
    <row r="19" spans="1:22" x14ac:dyDescent="0.25">
      <c r="A19" s="27" t="s">
        <v>1</v>
      </c>
      <c r="B19" s="28" t="s">
        <v>2</v>
      </c>
      <c r="C19" s="29" t="s">
        <v>3</v>
      </c>
      <c r="D19" s="30" t="s">
        <v>4</v>
      </c>
      <c r="E19" s="31" t="s">
        <v>24</v>
      </c>
      <c r="F19" s="31" t="s">
        <v>25</v>
      </c>
      <c r="G19" s="31" t="s">
        <v>26</v>
      </c>
      <c r="H19" s="31" t="s">
        <v>25</v>
      </c>
      <c r="I19" s="31" t="s">
        <v>27</v>
      </c>
      <c r="J19" s="31" t="s">
        <v>25</v>
      </c>
      <c r="K19" s="31" t="s">
        <v>28</v>
      </c>
      <c r="L19" s="31" t="s">
        <v>25</v>
      </c>
      <c r="M19" s="31" t="s">
        <v>29</v>
      </c>
      <c r="N19" s="31" t="s">
        <v>25</v>
      </c>
      <c r="O19" s="31" t="s">
        <v>30</v>
      </c>
      <c r="P19" s="31" t="s">
        <v>25</v>
      </c>
      <c r="Q19" s="32" t="s">
        <v>31</v>
      </c>
      <c r="R19" s="33" t="s">
        <v>32</v>
      </c>
      <c r="S19" s="34" t="s">
        <v>5</v>
      </c>
      <c r="T19" s="34" t="s">
        <v>33</v>
      </c>
      <c r="U19" s="33" t="s">
        <v>6</v>
      </c>
      <c r="V19" s="34" t="s">
        <v>34</v>
      </c>
    </row>
    <row r="20" spans="1:22" x14ac:dyDescent="0.25">
      <c r="A20" s="1" t="s">
        <v>43</v>
      </c>
      <c r="B20" s="2" t="s">
        <v>38</v>
      </c>
      <c r="C20" s="3">
        <v>45703</v>
      </c>
      <c r="D20" s="4" t="s">
        <v>36</v>
      </c>
      <c r="E20" s="24">
        <v>188</v>
      </c>
      <c r="F20" s="22">
        <v>0</v>
      </c>
      <c r="G20" s="24">
        <v>197</v>
      </c>
      <c r="H20" s="22">
        <v>2</v>
      </c>
      <c r="I20" s="5">
        <v>186</v>
      </c>
      <c r="J20" s="22">
        <v>1</v>
      </c>
      <c r="K20" s="26">
        <v>184</v>
      </c>
      <c r="L20" s="22">
        <v>2</v>
      </c>
      <c r="M20" s="26"/>
      <c r="N20" s="22"/>
      <c r="O20" s="5"/>
      <c r="P20" s="22"/>
      <c r="Q20" s="6">
        <v>4</v>
      </c>
      <c r="R20" s="6">
        <v>755</v>
      </c>
      <c r="S20" s="7">
        <v>188.75</v>
      </c>
      <c r="T20" s="44">
        <v>5</v>
      </c>
      <c r="U20" s="8">
        <v>13</v>
      </c>
      <c r="V20" s="9">
        <v>201.75</v>
      </c>
    </row>
    <row r="21" spans="1:22" x14ac:dyDescent="0.25">
      <c r="A21" s="1" t="s">
        <v>43</v>
      </c>
      <c r="B21" s="2" t="s">
        <v>38</v>
      </c>
      <c r="C21" s="3">
        <v>45737</v>
      </c>
      <c r="D21" s="4" t="s">
        <v>36</v>
      </c>
      <c r="E21" s="24">
        <v>189</v>
      </c>
      <c r="F21" s="22">
        <v>4</v>
      </c>
      <c r="G21" s="24">
        <v>189</v>
      </c>
      <c r="H21" s="22">
        <v>0</v>
      </c>
      <c r="I21" s="5">
        <v>187</v>
      </c>
      <c r="J21" s="22">
        <v>2</v>
      </c>
      <c r="K21" s="26">
        <v>183</v>
      </c>
      <c r="L21" s="22">
        <v>2</v>
      </c>
      <c r="M21" s="26"/>
      <c r="N21" s="22"/>
      <c r="O21" s="5"/>
      <c r="P21" s="22"/>
      <c r="Q21" s="6">
        <v>4</v>
      </c>
      <c r="R21" s="6">
        <v>748</v>
      </c>
      <c r="S21" s="7">
        <v>187</v>
      </c>
      <c r="T21" s="44">
        <v>8</v>
      </c>
      <c r="U21" s="8">
        <v>13</v>
      </c>
      <c r="V21" s="9">
        <v>200</v>
      </c>
    </row>
    <row r="23" spans="1:22" x14ac:dyDescent="0.25">
      <c r="Q23" s="40">
        <f>SUM(Q20:Q22)</f>
        <v>8</v>
      </c>
      <c r="R23" s="40">
        <f>SUM(R20:R22)</f>
        <v>1503</v>
      </c>
      <c r="S23" s="41">
        <f>SUM(R23/Q23)</f>
        <v>187.875</v>
      </c>
      <c r="T23" s="40">
        <f>SUM(T20:T22)</f>
        <v>13</v>
      </c>
      <c r="U23" s="40">
        <f>SUM(U20:U22)</f>
        <v>26</v>
      </c>
      <c r="V23" s="42">
        <f>SUM(S23+U23)</f>
        <v>213.875</v>
      </c>
    </row>
  </sheetData>
  <protectedRanges>
    <protectedRange algorithmName="SHA-512" hashValue="ON39YdpmFHfN9f47KpiRvqrKx0V9+erV1CNkpWzYhW/Qyc6aT8rEyCrvauWSYGZK2ia3o7vd3akF07acHAFpOA==" saltValue="yVW9XmDwTqEnmpSGai0KYg==" spinCount="100000" sqref="B1 B19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Mississippi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04E0-F8F9-4D9A-9E11-FBF7D08FCF59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63</v>
      </c>
      <c r="C2" s="3">
        <v>45696</v>
      </c>
      <c r="D2" s="4" t="s">
        <v>60</v>
      </c>
      <c r="E2" s="5">
        <v>174</v>
      </c>
      <c r="F2" s="22"/>
      <c r="G2" s="5">
        <v>177</v>
      </c>
      <c r="H2" s="22"/>
      <c r="I2" s="5">
        <v>175</v>
      </c>
      <c r="J2" s="22"/>
      <c r="K2" s="5">
        <v>161</v>
      </c>
      <c r="L2" s="22"/>
      <c r="M2" s="5"/>
      <c r="N2" s="22"/>
      <c r="O2" s="5"/>
      <c r="P2" s="22"/>
      <c r="Q2" s="6">
        <v>4</v>
      </c>
      <c r="R2" s="6">
        <v>687</v>
      </c>
      <c r="S2" s="7">
        <v>171.75</v>
      </c>
      <c r="T2" s="23">
        <v>0</v>
      </c>
      <c r="U2" s="8">
        <v>5</v>
      </c>
      <c r="V2" s="9">
        <v>176.75</v>
      </c>
    </row>
    <row r="4" spans="1:24" x14ac:dyDescent="0.25">
      <c r="Q4" s="40">
        <f>SUM(Q2:Q3)</f>
        <v>4</v>
      </c>
      <c r="R4" s="40">
        <f>SUM(R2:R3)</f>
        <v>687</v>
      </c>
      <c r="S4" s="41">
        <f>SUM(R4/Q4)</f>
        <v>171.75</v>
      </c>
      <c r="T4" s="40">
        <f>SUM(T2:T3)</f>
        <v>0</v>
      </c>
      <c r="U4" s="40">
        <f>SUM(U2:U3)</f>
        <v>5</v>
      </c>
      <c r="V4" s="42">
        <f>SUM(S4+U4)</f>
        <v>176.75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Mississippi 2025'!A1" display="Return to Rankings" xr:uid="{9CD79111-9D44-4929-AB0D-1F0AD3C6E90E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CCC6-68C4-410D-A309-D0ABCF93A8B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53</v>
      </c>
      <c r="C2" s="3">
        <v>45696</v>
      </c>
      <c r="D2" s="4" t="s">
        <v>60</v>
      </c>
      <c r="E2" s="5">
        <v>196</v>
      </c>
      <c r="F2" s="22"/>
      <c r="G2" s="5">
        <v>199</v>
      </c>
      <c r="H2" s="22"/>
      <c r="I2" s="5">
        <v>197</v>
      </c>
      <c r="J2" s="22"/>
      <c r="K2" s="5">
        <v>196</v>
      </c>
      <c r="L2" s="22"/>
      <c r="M2" s="5"/>
      <c r="N2" s="22"/>
      <c r="O2" s="5"/>
      <c r="P2" s="22"/>
      <c r="Q2" s="6">
        <v>4</v>
      </c>
      <c r="R2" s="6">
        <v>788</v>
      </c>
      <c r="S2" s="7">
        <v>197</v>
      </c>
      <c r="T2" s="23">
        <v>0</v>
      </c>
      <c r="U2" s="8">
        <v>7</v>
      </c>
      <c r="V2" s="9">
        <v>204</v>
      </c>
    </row>
    <row r="4" spans="1:24" x14ac:dyDescent="0.25">
      <c r="Q4" s="40">
        <f>SUM(Q2:Q3)</f>
        <v>4</v>
      </c>
      <c r="R4" s="40">
        <f>SUM(R2:R3)</f>
        <v>788</v>
      </c>
      <c r="S4" s="41">
        <f>SUM(R4/Q4)</f>
        <v>197</v>
      </c>
      <c r="T4" s="40">
        <f>SUM(T2:T3)</f>
        <v>0</v>
      </c>
      <c r="U4" s="40">
        <f>SUM(U2:U3)</f>
        <v>7</v>
      </c>
      <c r="V4" s="42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830BBE1D-8397-495A-BE8C-E0A0B50A91E6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4"/>
  <sheetViews>
    <sheetView workbookViewId="0">
      <selection activeCell="Q5" sqref="Q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41</v>
      </c>
      <c r="C2" s="3">
        <v>45660</v>
      </c>
      <c r="D2" s="4" t="s">
        <v>36</v>
      </c>
      <c r="E2" s="5">
        <v>182</v>
      </c>
      <c r="F2" s="22">
        <v>2</v>
      </c>
      <c r="G2" s="5">
        <v>189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371</v>
      </c>
      <c r="S2" s="7">
        <v>185.5</v>
      </c>
      <c r="T2" s="23">
        <v>4</v>
      </c>
      <c r="U2" s="8">
        <v>5</v>
      </c>
      <c r="V2" s="9">
        <v>190.5</v>
      </c>
    </row>
    <row r="4" spans="1:24" x14ac:dyDescent="0.25">
      <c r="Q4" s="40">
        <f>SUM(Q2:Q3)</f>
        <v>2</v>
      </c>
      <c r="R4" s="40">
        <f>SUM(R2:R3)</f>
        <v>371</v>
      </c>
      <c r="S4" s="41">
        <f>SUM(R4/Q4)</f>
        <v>185.5</v>
      </c>
      <c r="T4" s="40">
        <f>SUM(T2:T3)</f>
        <v>4</v>
      </c>
      <c r="U4" s="40">
        <f>SUM(U2:U3)</f>
        <v>5</v>
      </c>
      <c r="V4" s="42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Mississippi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0D308-512F-4F08-B614-1F1D2216726D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62</v>
      </c>
      <c r="C2" s="3">
        <v>45696</v>
      </c>
      <c r="D2" s="4" t="s">
        <v>60</v>
      </c>
      <c r="E2" s="5">
        <v>191</v>
      </c>
      <c r="F2" s="22"/>
      <c r="G2" s="26">
        <v>192</v>
      </c>
      <c r="H2" s="22"/>
      <c r="I2" s="5">
        <v>186</v>
      </c>
      <c r="J2" s="22"/>
      <c r="K2" s="5">
        <v>188</v>
      </c>
      <c r="L2" s="22"/>
      <c r="M2" s="5"/>
      <c r="N2" s="22"/>
      <c r="O2" s="5"/>
      <c r="P2" s="22"/>
      <c r="Q2" s="6">
        <v>4</v>
      </c>
      <c r="R2" s="6">
        <v>757</v>
      </c>
      <c r="S2" s="7">
        <v>189.25</v>
      </c>
      <c r="T2" s="23">
        <v>0</v>
      </c>
      <c r="U2" s="8">
        <v>6</v>
      </c>
      <c r="V2" s="9">
        <v>195.25</v>
      </c>
    </row>
    <row r="4" spans="1:24" x14ac:dyDescent="0.25">
      <c r="Q4" s="40">
        <f>SUM(Q2:Q3)</f>
        <v>4</v>
      </c>
      <c r="R4" s="40">
        <f>SUM(R2:R3)</f>
        <v>757</v>
      </c>
      <c r="S4" s="41">
        <f>SUM(R4/Q4)</f>
        <v>189.25</v>
      </c>
      <c r="T4" s="40">
        <f>SUM(T2:T3)</f>
        <v>0</v>
      </c>
      <c r="U4" s="40">
        <f>SUM(U2:U3)</f>
        <v>6</v>
      </c>
      <c r="V4" s="42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Mississippi 2025'!A1" display="Return to Rankings" xr:uid="{A8DFF9BD-ACC1-4F30-BE71-0C5BA756C6DC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4824-D460-4469-988C-51D8145F2740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58</v>
      </c>
      <c r="C2" s="3">
        <v>45696</v>
      </c>
      <c r="D2" s="4" t="s">
        <v>60</v>
      </c>
      <c r="E2" s="5">
        <v>194</v>
      </c>
      <c r="F2" s="22"/>
      <c r="G2" s="5">
        <v>194</v>
      </c>
      <c r="H2" s="22"/>
      <c r="I2" s="5">
        <v>195</v>
      </c>
      <c r="J2" s="22"/>
      <c r="K2" s="5">
        <v>195</v>
      </c>
      <c r="L2" s="22"/>
      <c r="M2" s="5"/>
      <c r="N2" s="22"/>
      <c r="O2" s="5"/>
      <c r="P2" s="22"/>
      <c r="Q2" s="6">
        <v>4</v>
      </c>
      <c r="R2" s="6">
        <v>778</v>
      </c>
      <c r="S2" s="7">
        <v>194.5</v>
      </c>
      <c r="T2" s="23">
        <v>0</v>
      </c>
      <c r="U2" s="8">
        <v>2</v>
      </c>
      <c r="V2" s="9">
        <v>196.5</v>
      </c>
    </row>
    <row r="3" spans="1:24" x14ac:dyDescent="0.25">
      <c r="A3" s="1" t="s">
        <v>15</v>
      </c>
      <c r="B3" s="2" t="s">
        <v>58</v>
      </c>
      <c r="C3" s="3">
        <v>45703</v>
      </c>
      <c r="D3" s="4" t="s">
        <v>36</v>
      </c>
      <c r="E3" s="5">
        <v>193</v>
      </c>
      <c r="F3" s="22">
        <v>1</v>
      </c>
      <c r="G3" s="5">
        <v>192</v>
      </c>
      <c r="H3" s="22">
        <v>1</v>
      </c>
      <c r="I3" s="5">
        <v>193</v>
      </c>
      <c r="J3" s="22">
        <v>1</v>
      </c>
      <c r="K3" s="5">
        <v>188.001</v>
      </c>
      <c r="L3" s="22">
        <v>2</v>
      </c>
      <c r="M3" s="5"/>
      <c r="N3" s="22"/>
      <c r="O3" s="5"/>
      <c r="P3" s="22"/>
      <c r="Q3" s="6">
        <v>4</v>
      </c>
      <c r="R3" s="6">
        <v>766.00099999999998</v>
      </c>
      <c r="S3" s="7">
        <v>191.50024999999999</v>
      </c>
      <c r="T3" s="44">
        <v>5</v>
      </c>
      <c r="U3" s="8">
        <v>13</v>
      </c>
      <c r="V3" s="9">
        <v>204.50024999999999</v>
      </c>
    </row>
    <row r="4" spans="1:24" x14ac:dyDescent="0.25">
      <c r="A4" s="1" t="s">
        <v>15</v>
      </c>
      <c r="B4" s="2" t="s">
        <v>58</v>
      </c>
      <c r="C4" s="3">
        <v>45709</v>
      </c>
      <c r="D4" s="4" t="s">
        <v>36</v>
      </c>
      <c r="E4" s="5">
        <v>196</v>
      </c>
      <c r="F4" s="22">
        <v>4</v>
      </c>
      <c r="G4" s="5">
        <v>197.001</v>
      </c>
      <c r="H4" s="22">
        <v>2</v>
      </c>
      <c r="I4" s="5">
        <v>196</v>
      </c>
      <c r="J4" s="22">
        <v>0</v>
      </c>
      <c r="K4" s="5">
        <v>196.00200000000001</v>
      </c>
      <c r="L4" s="22">
        <v>4</v>
      </c>
      <c r="M4" s="5"/>
      <c r="N4" s="22"/>
      <c r="O4" s="5"/>
      <c r="P4" s="22"/>
      <c r="Q4" s="6">
        <v>4</v>
      </c>
      <c r="R4" s="6">
        <v>785.00299999999993</v>
      </c>
      <c r="S4" s="7">
        <v>196.25074999999998</v>
      </c>
      <c r="T4" s="44">
        <v>10</v>
      </c>
      <c r="U4" s="8">
        <v>11</v>
      </c>
      <c r="V4" s="9">
        <v>207.25074999999998</v>
      </c>
    </row>
    <row r="5" spans="1:24" x14ac:dyDescent="0.25">
      <c r="A5" s="1" t="s">
        <v>15</v>
      </c>
      <c r="B5" s="2" t="s">
        <v>58</v>
      </c>
      <c r="C5" s="3">
        <v>45710</v>
      </c>
      <c r="D5" s="4" t="s">
        <v>36</v>
      </c>
      <c r="E5" s="5">
        <v>192</v>
      </c>
      <c r="F5" s="22">
        <v>4</v>
      </c>
      <c r="G5" s="5">
        <v>195</v>
      </c>
      <c r="H5" s="22">
        <v>1</v>
      </c>
      <c r="I5" s="5">
        <v>197</v>
      </c>
      <c r="J5" s="22">
        <v>3</v>
      </c>
      <c r="K5" s="5">
        <v>186</v>
      </c>
      <c r="L5" s="22">
        <v>1</v>
      </c>
      <c r="M5" s="5"/>
      <c r="N5" s="22"/>
      <c r="O5" s="5"/>
      <c r="P5" s="22"/>
      <c r="Q5" s="6">
        <v>4</v>
      </c>
      <c r="R5" s="6">
        <v>770</v>
      </c>
      <c r="S5" s="7">
        <v>192.5</v>
      </c>
      <c r="T5" s="44">
        <v>9</v>
      </c>
      <c r="U5" s="8">
        <v>3</v>
      </c>
      <c r="V5" s="9">
        <v>195.5</v>
      </c>
    </row>
    <row r="6" spans="1:24" x14ac:dyDescent="0.25">
      <c r="A6" s="1" t="s">
        <v>15</v>
      </c>
      <c r="B6" s="2" t="s">
        <v>58</v>
      </c>
      <c r="C6" s="3">
        <v>45730</v>
      </c>
      <c r="D6" s="4" t="s">
        <v>36</v>
      </c>
      <c r="E6" s="5">
        <v>190</v>
      </c>
      <c r="F6" s="22">
        <v>3</v>
      </c>
      <c r="G6" s="5">
        <v>193</v>
      </c>
      <c r="H6" s="22">
        <v>3</v>
      </c>
      <c r="I6" s="5">
        <v>195</v>
      </c>
      <c r="J6" s="22">
        <v>4</v>
      </c>
      <c r="K6" s="5">
        <v>194</v>
      </c>
      <c r="L6" s="22">
        <v>0</v>
      </c>
      <c r="M6" s="5"/>
      <c r="N6" s="22"/>
      <c r="O6" s="5"/>
      <c r="P6" s="22"/>
      <c r="Q6" s="6">
        <v>4</v>
      </c>
      <c r="R6" s="6">
        <v>772</v>
      </c>
      <c r="S6" s="7">
        <v>193</v>
      </c>
      <c r="T6" s="44">
        <v>10</v>
      </c>
      <c r="U6" s="8">
        <v>6</v>
      </c>
      <c r="V6" s="9">
        <v>199</v>
      </c>
    </row>
    <row r="7" spans="1:24" x14ac:dyDescent="0.25">
      <c r="A7" s="1" t="s">
        <v>15</v>
      </c>
      <c r="B7" s="2" t="s">
        <v>58</v>
      </c>
      <c r="C7" s="3">
        <v>45731</v>
      </c>
      <c r="D7" s="4" t="s">
        <v>36</v>
      </c>
      <c r="E7" s="5">
        <v>198</v>
      </c>
      <c r="F7" s="22">
        <v>1</v>
      </c>
      <c r="G7" s="5">
        <v>192</v>
      </c>
      <c r="H7" s="22">
        <v>1</v>
      </c>
      <c r="I7" s="5">
        <v>195</v>
      </c>
      <c r="J7" s="22">
        <v>2</v>
      </c>
      <c r="K7" s="5">
        <v>194</v>
      </c>
      <c r="L7" s="22">
        <v>1</v>
      </c>
      <c r="M7" s="5"/>
      <c r="N7" s="22"/>
      <c r="O7" s="5"/>
      <c r="P7" s="22"/>
      <c r="Q7" s="6">
        <v>4</v>
      </c>
      <c r="R7" s="6">
        <v>779</v>
      </c>
      <c r="S7" s="7">
        <v>194.75</v>
      </c>
      <c r="T7" s="44">
        <v>5</v>
      </c>
      <c r="U7" s="8">
        <v>11</v>
      </c>
      <c r="V7" s="9">
        <v>205.75</v>
      </c>
    </row>
    <row r="8" spans="1:24" x14ac:dyDescent="0.25">
      <c r="A8" s="1" t="s">
        <v>15</v>
      </c>
      <c r="B8" s="2" t="s">
        <v>58</v>
      </c>
      <c r="C8" s="3">
        <v>45738</v>
      </c>
      <c r="D8" s="4" t="s">
        <v>36</v>
      </c>
      <c r="E8" s="5">
        <v>198</v>
      </c>
      <c r="F8" s="22">
        <v>1</v>
      </c>
      <c r="G8" s="5">
        <v>196</v>
      </c>
      <c r="H8" s="22">
        <v>1</v>
      </c>
      <c r="I8" s="5">
        <v>192</v>
      </c>
      <c r="J8" s="22">
        <v>2</v>
      </c>
      <c r="K8" s="5">
        <v>191</v>
      </c>
      <c r="L8" s="22">
        <v>2</v>
      </c>
      <c r="M8" s="5"/>
      <c r="N8" s="22"/>
      <c r="O8" s="5"/>
      <c r="P8" s="22"/>
      <c r="Q8" s="6">
        <v>4</v>
      </c>
      <c r="R8" s="6">
        <v>777</v>
      </c>
      <c r="S8" s="7">
        <v>194.25</v>
      </c>
      <c r="T8" s="44">
        <v>6</v>
      </c>
      <c r="U8" s="8">
        <v>9</v>
      </c>
      <c r="V8" s="9">
        <v>203.25</v>
      </c>
    </row>
    <row r="9" spans="1:24" x14ac:dyDescent="0.25">
      <c r="A9" s="1" t="s">
        <v>15</v>
      </c>
      <c r="B9" s="2" t="s">
        <v>58</v>
      </c>
      <c r="C9" s="3">
        <v>45744</v>
      </c>
      <c r="D9" s="4" t="s">
        <v>36</v>
      </c>
      <c r="E9" s="60">
        <v>196</v>
      </c>
      <c r="F9" s="61">
        <v>2</v>
      </c>
      <c r="G9" s="60">
        <v>195</v>
      </c>
      <c r="H9" s="61">
        <v>5</v>
      </c>
      <c r="I9" s="60">
        <v>197</v>
      </c>
      <c r="J9" s="61">
        <v>4</v>
      </c>
      <c r="K9" s="60">
        <v>199</v>
      </c>
      <c r="L9" s="22">
        <v>6</v>
      </c>
      <c r="M9" s="5"/>
      <c r="N9" s="22"/>
      <c r="O9" s="5"/>
      <c r="P9" s="22"/>
      <c r="Q9" s="6">
        <v>4</v>
      </c>
      <c r="R9" s="6">
        <v>787</v>
      </c>
      <c r="S9" s="7">
        <v>196.75</v>
      </c>
      <c r="T9" s="44">
        <v>17</v>
      </c>
      <c r="U9" s="8">
        <v>11</v>
      </c>
      <c r="V9" s="9">
        <v>207.75</v>
      </c>
    </row>
    <row r="10" spans="1:24" x14ac:dyDescent="0.25">
      <c r="A10" s="1" t="s">
        <v>15</v>
      </c>
      <c r="B10" s="2" t="s">
        <v>58</v>
      </c>
      <c r="C10" s="3">
        <v>45745</v>
      </c>
      <c r="D10" s="4" t="s">
        <v>36</v>
      </c>
      <c r="E10" s="60">
        <v>196</v>
      </c>
      <c r="F10" s="61">
        <v>1</v>
      </c>
      <c r="G10" s="60">
        <v>195.001</v>
      </c>
      <c r="H10" s="61">
        <v>3</v>
      </c>
      <c r="I10" s="60">
        <v>199</v>
      </c>
      <c r="J10" s="61">
        <v>1</v>
      </c>
      <c r="K10" s="60">
        <v>195</v>
      </c>
      <c r="L10" s="22">
        <v>2</v>
      </c>
      <c r="M10" s="5"/>
      <c r="N10" s="22"/>
      <c r="O10" s="5"/>
      <c r="P10" s="22"/>
      <c r="Q10" s="6">
        <v>4</v>
      </c>
      <c r="R10" s="6">
        <v>785.00099999999998</v>
      </c>
      <c r="S10" s="7">
        <v>196.25024999999999</v>
      </c>
      <c r="T10" s="44">
        <v>7</v>
      </c>
      <c r="U10" s="8">
        <v>9</v>
      </c>
      <c r="V10" s="9">
        <v>205.25024999999999</v>
      </c>
    </row>
    <row r="12" spans="1:24" x14ac:dyDescent="0.25">
      <c r="Q12" s="40">
        <f>SUM(Q2:Q11)</f>
        <v>36</v>
      </c>
      <c r="R12" s="40">
        <f>SUM(R2:R11)</f>
        <v>6999.0050000000001</v>
      </c>
      <c r="S12" s="41">
        <f>SUM(R12/Q12)</f>
        <v>194.41680555555556</v>
      </c>
      <c r="T12" s="40">
        <f>SUM(T2:T11)</f>
        <v>69</v>
      </c>
      <c r="U12" s="40">
        <f>SUM(U2:U11)</f>
        <v>75</v>
      </c>
      <c r="V12" s="42">
        <f>SUM(S12+U12)</f>
        <v>269.41680555555558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1FDEA177-63D2-49F2-A520-04D50FC7583E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A89E-9974-4043-A17D-9FF0200C18A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70</v>
      </c>
      <c r="C2" s="3">
        <v>45738</v>
      </c>
      <c r="D2" s="4" t="s">
        <v>36</v>
      </c>
      <c r="E2" s="24">
        <v>185</v>
      </c>
      <c r="F2" s="22">
        <v>1</v>
      </c>
      <c r="G2" s="24">
        <v>181</v>
      </c>
      <c r="H2" s="22">
        <v>0</v>
      </c>
      <c r="I2" s="5">
        <v>169</v>
      </c>
      <c r="J2" s="22">
        <v>0</v>
      </c>
      <c r="K2" s="26">
        <v>177</v>
      </c>
      <c r="L2" s="22">
        <v>0</v>
      </c>
      <c r="M2" s="26"/>
      <c r="N2" s="22"/>
      <c r="O2" s="5"/>
      <c r="P2" s="22"/>
      <c r="Q2" s="6">
        <v>4</v>
      </c>
      <c r="R2" s="6">
        <v>712</v>
      </c>
      <c r="S2" s="7">
        <v>178</v>
      </c>
      <c r="T2" s="44">
        <v>1</v>
      </c>
      <c r="U2" s="8">
        <v>6</v>
      </c>
      <c r="V2" s="9">
        <v>184</v>
      </c>
    </row>
    <row r="4" spans="1:24" x14ac:dyDescent="0.25">
      <c r="Q4" s="40">
        <f>SUM(Q2:Q3)</f>
        <v>4</v>
      </c>
      <c r="R4" s="40">
        <f>SUM(R2:R3)</f>
        <v>712</v>
      </c>
      <c r="S4" s="41">
        <f>SUM(R4/Q4)</f>
        <v>178</v>
      </c>
      <c r="T4" s="40">
        <f>SUM(T2:T3)</f>
        <v>1</v>
      </c>
      <c r="U4" s="40">
        <f>SUM(U2:U3)</f>
        <v>6</v>
      </c>
      <c r="V4" s="42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109078BF-DF55-4A98-9CE8-BD68000B342D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4CB9-BBF2-4A09-A208-77ACDB048CC0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64</v>
      </c>
      <c r="C2" s="3">
        <v>45703</v>
      </c>
      <c r="D2" s="4" t="s">
        <v>36</v>
      </c>
      <c r="E2" s="5">
        <v>176</v>
      </c>
      <c r="F2" s="22">
        <v>0</v>
      </c>
      <c r="G2" s="24">
        <v>168</v>
      </c>
      <c r="H2" s="22">
        <v>0</v>
      </c>
      <c r="I2" s="5">
        <v>179</v>
      </c>
      <c r="J2" s="22">
        <v>1</v>
      </c>
      <c r="K2" s="5">
        <v>160</v>
      </c>
      <c r="L2" s="22">
        <v>0</v>
      </c>
      <c r="M2" s="5"/>
      <c r="N2" s="22"/>
      <c r="O2" s="5"/>
      <c r="P2" s="22"/>
      <c r="Q2" s="6">
        <v>4</v>
      </c>
      <c r="R2" s="6">
        <v>683</v>
      </c>
      <c r="S2" s="7">
        <v>170.75</v>
      </c>
      <c r="T2" s="44">
        <v>1</v>
      </c>
      <c r="U2" s="8">
        <v>4</v>
      </c>
      <c r="V2" s="9">
        <v>174.75</v>
      </c>
    </row>
    <row r="4" spans="1:24" x14ac:dyDescent="0.25">
      <c r="Q4" s="40">
        <f>SUM(Q2:Q3)</f>
        <v>4</v>
      </c>
      <c r="R4" s="40">
        <f>SUM(R2:R3)</f>
        <v>683</v>
      </c>
      <c r="S4" s="41">
        <f>SUM(R4/Q4)</f>
        <v>170.75</v>
      </c>
      <c r="T4" s="40">
        <f>SUM(T2:T3)</f>
        <v>1</v>
      </c>
      <c r="U4" s="40">
        <f>SUM(U2:U3)</f>
        <v>4</v>
      </c>
      <c r="V4" s="42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9D341600-A7DE-4653-85EB-1023D6477318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AE34-3BDB-448A-A622-ABDD3CE82A0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55</v>
      </c>
      <c r="C2" s="3">
        <v>45696</v>
      </c>
      <c r="D2" s="4" t="s">
        <v>60</v>
      </c>
      <c r="E2" s="5">
        <v>195</v>
      </c>
      <c r="F2" s="22"/>
      <c r="G2" s="5">
        <v>195</v>
      </c>
      <c r="H2" s="22"/>
      <c r="I2" s="5">
        <v>196</v>
      </c>
      <c r="J2" s="22"/>
      <c r="K2" s="5">
        <v>199</v>
      </c>
      <c r="L2" s="22"/>
      <c r="M2" s="5"/>
      <c r="N2" s="22"/>
      <c r="O2" s="5"/>
      <c r="P2" s="22"/>
      <c r="Q2" s="6">
        <v>4</v>
      </c>
      <c r="R2" s="6">
        <v>785</v>
      </c>
      <c r="S2" s="7">
        <v>196.25</v>
      </c>
      <c r="T2" s="23">
        <v>0</v>
      </c>
      <c r="U2" s="8">
        <v>5</v>
      </c>
      <c r="V2" s="9">
        <v>201.25</v>
      </c>
    </row>
    <row r="4" spans="1:24" x14ac:dyDescent="0.25">
      <c r="Q4" s="40">
        <f>SUM(Q2:Q3)</f>
        <v>4</v>
      </c>
      <c r="R4" s="40">
        <f>SUM(R2:R3)</f>
        <v>785</v>
      </c>
      <c r="S4" s="41">
        <f>SUM(R4/Q4)</f>
        <v>196.25</v>
      </c>
      <c r="T4" s="40">
        <f>SUM(T2:T3)</f>
        <v>0</v>
      </c>
      <c r="U4" s="40">
        <f>SUM(U2:U3)</f>
        <v>5</v>
      </c>
      <c r="V4" s="42">
        <f>SUM(S4+U4)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8C161792-4737-4CCA-B04F-B05255B7C0B8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6D29-57BE-4F89-9770-E1F7F29254C7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66</v>
      </c>
      <c r="C2" s="3">
        <v>45709</v>
      </c>
      <c r="D2" s="4" t="s">
        <v>36</v>
      </c>
      <c r="E2" s="5">
        <v>183</v>
      </c>
      <c r="F2" s="22">
        <v>1</v>
      </c>
      <c r="G2" s="5">
        <v>187</v>
      </c>
      <c r="H2" s="22">
        <v>2</v>
      </c>
      <c r="I2" s="5">
        <v>191</v>
      </c>
      <c r="J2" s="22">
        <v>4</v>
      </c>
      <c r="K2" s="5">
        <v>192</v>
      </c>
      <c r="L2" s="22">
        <v>1</v>
      </c>
      <c r="M2" s="5"/>
      <c r="N2" s="22"/>
      <c r="O2" s="5"/>
      <c r="P2" s="22"/>
      <c r="Q2" s="6">
        <v>4</v>
      </c>
      <c r="R2" s="6">
        <v>753</v>
      </c>
      <c r="S2" s="7">
        <v>188.25</v>
      </c>
      <c r="T2" s="44">
        <v>8</v>
      </c>
      <c r="U2" s="8">
        <v>2</v>
      </c>
      <c r="V2" s="9">
        <v>190.25</v>
      </c>
    </row>
    <row r="3" spans="1:24" x14ac:dyDescent="0.25">
      <c r="A3" s="1" t="s">
        <v>15</v>
      </c>
      <c r="B3" s="2" t="s">
        <v>66</v>
      </c>
      <c r="C3" s="3">
        <v>45716</v>
      </c>
      <c r="D3" s="4" t="s">
        <v>36</v>
      </c>
      <c r="E3" s="5">
        <v>187</v>
      </c>
      <c r="F3" s="22">
        <v>0</v>
      </c>
      <c r="G3" s="5">
        <v>189</v>
      </c>
      <c r="H3" s="22">
        <v>2</v>
      </c>
      <c r="I3" s="5">
        <v>189</v>
      </c>
      <c r="J3" s="22">
        <v>0</v>
      </c>
      <c r="K3" s="5">
        <v>195</v>
      </c>
      <c r="L3" s="22">
        <v>1</v>
      </c>
      <c r="M3" s="5"/>
      <c r="N3" s="22"/>
      <c r="O3" s="5"/>
      <c r="P3" s="22"/>
      <c r="Q3" s="6">
        <v>4</v>
      </c>
      <c r="R3" s="6">
        <v>760</v>
      </c>
      <c r="S3" s="7">
        <v>190</v>
      </c>
      <c r="T3" s="44">
        <v>3</v>
      </c>
      <c r="U3" s="8">
        <v>2</v>
      </c>
      <c r="V3" s="9">
        <v>192</v>
      </c>
    </row>
    <row r="4" spans="1:24" x14ac:dyDescent="0.25">
      <c r="A4" s="1" t="s">
        <v>15</v>
      </c>
      <c r="B4" s="2" t="s">
        <v>66</v>
      </c>
      <c r="C4" s="3">
        <v>45730</v>
      </c>
      <c r="D4" s="4" t="s">
        <v>36</v>
      </c>
      <c r="E4" s="5">
        <v>188</v>
      </c>
      <c r="F4" s="22">
        <v>3</v>
      </c>
      <c r="G4" s="5">
        <v>182</v>
      </c>
      <c r="H4" s="22">
        <v>0</v>
      </c>
      <c r="I4" s="5">
        <v>194</v>
      </c>
      <c r="J4" s="22">
        <v>0</v>
      </c>
      <c r="K4" s="5">
        <v>188</v>
      </c>
      <c r="L4" s="22">
        <v>1</v>
      </c>
      <c r="M4" s="5"/>
      <c r="N4" s="22"/>
      <c r="O4" s="5"/>
      <c r="P4" s="22"/>
      <c r="Q4" s="6">
        <v>4</v>
      </c>
      <c r="R4" s="6">
        <v>752</v>
      </c>
      <c r="S4" s="7">
        <v>188</v>
      </c>
      <c r="T4" s="44">
        <v>4</v>
      </c>
      <c r="U4" s="8">
        <v>2</v>
      </c>
      <c r="V4" s="9">
        <v>190</v>
      </c>
    </row>
    <row r="5" spans="1:24" x14ac:dyDescent="0.25">
      <c r="A5" s="1" t="s">
        <v>15</v>
      </c>
      <c r="B5" s="2" t="s">
        <v>66</v>
      </c>
      <c r="C5" s="3">
        <v>45737</v>
      </c>
      <c r="D5" s="4" t="s">
        <v>36</v>
      </c>
      <c r="E5" s="5">
        <v>191</v>
      </c>
      <c r="F5" s="22">
        <v>1</v>
      </c>
      <c r="G5" s="5">
        <v>191</v>
      </c>
      <c r="H5" s="22">
        <v>2</v>
      </c>
      <c r="I5" s="5">
        <v>192</v>
      </c>
      <c r="J5" s="22">
        <v>1</v>
      </c>
      <c r="K5" s="5">
        <v>191</v>
      </c>
      <c r="L5" s="22">
        <v>1</v>
      </c>
      <c r="M5" s="5"/>
      <c r="N5" s="22"/>
      <c r="O5" s="5"/>
      <c r="P5" s="22"/>
      <c r="Q5" s="6">
        <v>4</v>
      </c>
      <c r="R5" s="6">
        <v>765</v>
      </c>
      <c r="S5" s="7">
        <v>191.25</v>
      </c>
      <c r="T5" s="44">
        <v>5</v>
      </c>
      <c r="U5" s="8">
        <v>6</v>
      </c>
      <c r="V5" s="9">
        <v>197.25</v>
      </c>
    </row>
    <row r="6" spans="1:24" x14ac:dyDescent="0.25">
      <c r="A6" s="1" t="s">
        <v>15</v>
      </c>
      <c r="B6" s="2" t="s">
        <v>66</v>
      </c>
      <c r="C6" s="3">
        <v>45744</v>
      </c>
      <c r="D6" s="4" t="s">
        <v>36</v>
      </c>
      <c r="E6" s="5">
        <v>193</v>
      </c>
      <c r="F6" s="22">
        <v>3</v>
      </c>
      <c r="G6" s="5">
        <v>189</v>
      </c>
      <c r="H6" s="22">
        <v>0</v>
      </c>
      <c r="I6" s="5">
        <v>190</v>
      </c>
      <c r="J6" s="22">
        <v>6</v>
      </c>
      <c r="K6" s="5">
        <v>192</v>
      </c>
      <c r="L6" s="22">
        <v>1</v>
      </c>
      <c r="M6" s="5"/>
      <c r="N6" s="22"/>
      <c r="O6" s="5"/>
      <c r="P6" s="22"/>
      <c r="Q6" s="6">
        <v>4</v>
      </c>
      <c r="R6" s="6">
        <v>764</v>
      </c>
      <c r="S6" s="7">
        <v>191</v>
      </c>
      <c r="T6" s="44">
        <v>10</v>
      </c>
      <c r="U6" s="8">
        <v>2</v>
      </c>
      <c r="V6" s="9">
        <v>193</v>
      </c>
    </row>
    <row r="8" spans="1:24" x14ac:dyDescent="0.25">
      <c r="Q8" s="40">
        <f>SUM(Q2:Q7)</f>
        <v>20</v>
      </c>
      <c r="R8" s="40">
        <f>SUM(R2:R7)</f>
        <v>3794</v>
      </c>
      <c r="S8" s="41">
        <f>SUM(R8/Q8)</f>
        <v>189.7</v>
      </c>
      <c r="T8" s="40">
        <f>SUM(T2:T7)</f>
        <v>30</v>
      </c>
      <c r="U8" s="40">
        <f>SUM(U2:U7)</f>
        <v>14</v>
      </c>
      <c r="V8" s="42">
        <f>SUM(S8+U8)</f>
        <v>203.7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5D4E1C51-59F5-49DA-8E8B-46E32F0E266D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B585-B604-468C-81F2-CD36F2F0CA63}">
  <dimension ref="A1:X4"/>
  <sheetViews>
    <sheetView workbookViewId="0">
      <selection activeCell="Q5" sqref="Q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49</v>
      </c>
      <c r="B2" s="2" t="s">
        <v>48</v>
      </c>
      <c r="C2" s="3">
        <v>45668</v>
      </c>
      <c r="D2" s="4" t="s">
        <v>36</v>
      </c>
      <c r="E2" s="37">
        <v>173</v>
      </c>
      <c r="F2" s="43">
        <v>0</v>
      </c>
      <c r="G2" s="37">
        <v>172</v>
      </c>
      <c r="H2" s="43">
        <v>0</v>
      </c>
      <c r="I2" s="37">
        <v>168</v>
      </c>
      <c r="J2" s="43">
        <v>0</v>
      </c>
      <c r="K2" s="37">
        <v>170</v>
      </c>
      <c r="L2" s="43">
        <v>1</v>
      </c>
      <c r="M2" s="39"/>
      <c r="N2" s="38"/>
      <c r="O2" s="39"/>
      <c r="P2" s="38"/>
      <c r="Q2" s="6">
        <v>4</v>
      </c>
      <c r="R2" s="6">
        <v>683</v>
      </c>
      <c r="S2" s="7">
        <v>170.75</v>
      </c>
      <c r="T2" s="23">
        <v>1</v>
      </c>
      <c r="U2" s="8">
        <v>4</v>
      </c>
      <c r="V2" s="9">
        <v>174.75</v>
      </c>
    </row>
    <row r="4" spans="1:24" x14ac:dyDescent="0.25">
      <c r="Q4" s="40">
        <f>SUM(Q2:Q3)</f>
        <v>4</v>
      </c>
      <c r="R4" s="40">
        <f>SUM(R2:R3)</f>
        <v>683</v>
      </c>
      <c r="S4" s="41">
        <f>SUM(R4/Q4)</f>
        <v>170.75</v>
      </c>
      <c r="T4" s="40">
        <f>SUM(T2:T3)</f>
        <v>1</v>
      </c>
      <c r="U4" s="40">
        <f>SUM(U2:U3)</f>
        <v>4</v>
      </c>
      <c r="V4" s="42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63800583-F9DD-4D8A-985F-FA1C316A31B2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FA81-BBDA-48C3-8E1A-CB84AF5BE0CD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67</v>
      </c>
      <c r="C2" s="3">
        <v>45716</v>
      </c>
      <c r="D2" s="4" t="s">
        <v>36</v>
      </c>
      <c r="E2" s="24">
        <v>174</v>
      </c>
      <c r="F2" s="22">
        <v>0</v>
      </c>
      <c r="G2" s="24">
        <v>177</v>
      </c>
      <c r="H2" s="22">
        <v>0</v>
      </c>
      <c r="I2" s="5">
        <v>186</v>
      </c>
      <c r="J2" s="22">
        <v>1</v>
      </c>
      <c r="K2" s="26">
        <v>187</v>
      </c>
      <c r="L2" s="22">
        <v>3</v>
      </c>
      <c r="M2" s="26"/>
      <c r="N2" s="22"/>
      <c r="O2" s="5"/>
      <c r="P2" s="22"/>
      <c r="Q2" s="6">
        <v>4</v>
      </c>
      <c r="R2" s="6">
        <v>724</v>
      </c>
      <c r="S2" s="7">
        <v>181</v>
      </c>
      <c r="T2" s="44">
        <v>4</v>
      </c>
      <c r="U2" s="8">
        <v>3</v>
      </c>
      <c r="V2" s="9">
        <v>184</v>
      </c>
    </row>
    <row r="3" spans="1:24" x14ac:dyDescent="0.25">
      <c r="A3" s="1" t="s">
        <v>11</v>
      </c>
      <c r="B3" s="2" t="s">
        <v>67</v>
      </c>
      <c r="C3" s="3">
        <v>45737</v>
      </c>
      <c r="D3" s="4" t="s">
        <v>36</v>
      </c>
      <c r="E3" s="24">
        <v>187</v>
      </c>
      <c r="F3" s="22">
        <v>1</v>
      </c>
      <c r="G3" s="24">
        <v>187</v>
      </c>
      <c r="H3" s="22">
        <v>1</v>
      </c>
      <c r="I3" s="5">
        <v>180</v>
      </c>
      <c r="J3" s="22">
        <v>0</v>
      </c>
      <c r="K3" s="26">
        <v>185</v>
      </c>
      <c r="L3" s="22">
        <v>0</v>
      </c>
      <c r="M3" s="26"/>
      <c r="N3" s="22"/>
      <c r="O3" s="5"/>
      <c r="P3" s="22"/>
      <c r="Q3" s="6">
        <v>4</v>
      </c>
      <c r="R3" s="6">
        <v>739</v>
      </c>
      <c r="S3" s="7">
        <v>184.75</v>
      </c>
      <c r="T3" s="44">
        <v>2</v>
      </c>
      <c r="U3" s="8">
        <v>5</v>
      </c>
      <c r="V3" s="9">
        <v>189.75</v>
      </c>
    </row>
    <row r="4" spans="1:24" x14ac:dyDescent="0.25">
      <c r="A4" s="1" t="s">
        <v>11</v>
      </c>
      <c r="B4" s="2" t="s">
        <v>67</v>
      </c>
      <c r="C4" s="3">
        <v>45744</v>
      </c>
      <c r="D4" s="4" t="s">
        <v>36</v>
      </c>
      <c r="E4" s="24">
        <v>188</v>
      </c>
      <c r="F4" s="22">
        <v>1</v>
      </c>
      <c r="G4" s="24">
        <v>188</v>
      </c>
      <c r="H4" s="22">
        <v>1</v>
      </c>
      <c r="I4" s="5">
        <v>187</v>
      </c>
      <c r="J4" s="22">
        <v>0</v>
      </c>
      <c r="K4" s="26">
        <v>189</v>
      </c>
      <c r="L4" s="22">
        <v>2</v>
      </c>
      <c r="M4" s="26"/>
      <c r="N4" s="22"/>
      <c r="O4" s="5"/>
      <c r="P4" s="22"/>
      <c r="Q4" s="6">
        <v>4</v>
      </c>
      <c r="R4" s="6">
        <v>752</v>
      </c>
      <c r="S4" s="7">
        <v>188</v>
      </c>
      <c r="T4" s="44">
        <v>4</v>
      </c>
      <c r="U4" s="8">
        <v>4</v>
      </c>
      <c r="V4" s="9">
        <v>192</v>
      </c>
    </row>
    <row r="6" spans="1:24" x14ac:dyDescent="0.25">
      <c r="Q6" s="40">
        <f>SUM(Q2:Q5)</f>
        <v>12</v>
      </c>
      <c r="R6" s="40">
        <f>SUM(R2:R5)</f>
        <v>2215</v>
      </c>
      <c r="S6" s="41">
        <f>SUM(R6/Q6)</f>
        <v>184.58333333333334</v>
      </c>
      <c r="T6" s="40">
        <f>SUM(T2:T5)</f>
        <v>10</v>
      </c>
      <c r="U6" s="40">
        <f>SUM(U2:U5)</f>
        <v>12</v>
      </c>
      <c r="V6" s="42">
        <f>SUM(S6+U6)</f>
        <v>196.58333333333334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24578F04-9713-491C-AC60-6C32BEFC245E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DDDC-22F4-44ED-8BC7-DD1A78FE4EE9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49</v>
      </c>
      <c r="B2" s="2" t="s">
        <v>47</v>
      </c>
      <c r="C2" s="3">
        <v>45668</v>
      </c>
      <c r="D2" s="4" t="s">
        <v>36</v>
      </c>
      <c r="E2" s="37">
        <v>195</v>
      </c>
      <c r="F2" s="43">
        <v>2</v>
      </c>
      <c r="G2" s="37">
        <v>189</v>
      </c>
      <c r="H2" s="43">
        <v>1</v>
      </c>
      <c r="I2" s="37">
        <v>188</v>
      </c>
      <c r="J2" s="43">
        <v>1</v>
      </c>
      <c r="K2" s="37">
        <v>188</v>
      </c>
      <c r="L2" s="43">
        <v>1</v>
      </c>
      <c r="M2" s="39"/>
      <c r="N2" s="38"/>
      <c r="O2" s="39"/>
      <c r="P2" s="38"/>
      <c r="Q2" s="6">
        <v>4</v>
      </c>
      <c r="R2" s="6">
        <v>760</v>
      </c>
      <c r="S2" s="7">
        <v>190</v>
      </c>
      <c r="T2" s="23">
        <v>5</v>
      </c>
      <c r="U2" s="8">
        <v>13</v>
      </c>
      <c r="V2" s="9">
        <v>203</v>
      </c>
    </row>
    <row r="3" spans="1:24" x14ac:dyDescent="0.25">
      <c r="A3" s="1" t="s">
        <v>49</v>
      </c>
      <c r="B3" s="2" t="s">
        <v>47</v>
      </c>
      <c r="C3" s="3">
        <v>45689</v>
      </c>
      <c r="D3" s="4" t="s">
        <v>36</v>
      </c>
      <c r="E3" s="5">
        <v>190</v>
      </c>
      <c r="F3" s="22">
        <v>1</v>
      </c>
      <c r="G3" s="5">
        <v>188</v>
      </c>
      <c r="H3" s="22">
        <v>2</v>
      </c>
      <c r="I3" s="5">
        <v>185</v>
      </c>
      <c r="J3" s="22"/>
      <c r="K3" s="5">
        <v>195</v>
      </c>
      <c r="L3" s="22">
        <v>1</v>
      </c>
      <c r="M3" s="5"/>
      <c r="N3" s="22"/>
      <c r="O3" s="5"/>
      <c r="P3" s="22"/>
      <c r="Q3" s="6">
        <v>4</v>
      </c>
      <c r="R3" s="6">
        <v>758</v>
      </c>
      <c r="S3" s="7">
        <v>189.5</v>
      </c>
      <c r="T3" s="44">
        <v>4</v>
      </c>
      <c r="U3" s="8">
        <v>11</v>
      </c>
      <c r="V3" s="9">
        <v>200.5</v>
      </c>
    </row>
    <row r="4" spans="1:24" x14ac:dyDescent="0.25">
      <c r="A4" s="1" t="s">
        <v>49</v>
      </c>
      <c r="B4" s="2" t="s">
        <v>47</v>
      </c>
      <c r="C4" s="3">
        <v>45695</v>
      </c>
      <c r="D4" s="4" t="s">
        <v>36</v>
      </c>
      <c r="E4" s="5">
        <v>196</v>
      </c>
      <c r="F4" s="22">
        <v>2</v>
      </c>
      <c r="G4" s="5">
        <v>187</v>
      </c>
      <c r="H4" s="22">
        <v>0</v>
      </c>
      <c r="I4" s="5">
        <v>188</v>
      </c>
      <c r="J4" s="22">
        <v>0</v>
      </c>
      <c r="K4" s="5">
        <v>191</v>
      </c>
      <c r="L4" s="22">
        <v>2</v>
      </c>
      <c r="M4" s="5"/>
      <c r="N4" s="22"/>
      <c r="O4" s="5"/>
      <c r="P4" s="22"/>
      <c r="Q4" s="6">
        <v>4</v>
      </c>
      <c r="R4" s="6">
        <v>762</v>
      </c>
      <c r="S4" s="7">
        <v>190.5</v>
      </c>
      <c r="T4" s="44">
        <v>4</v>
      </c>
      <c r="U4" s="8">
        <v>5</v>
      </c>
      <c r="V4" s="9">
        <v>195.5</v>
      </c>
    </row>
    <row r="5" spans="1:24" x14ac:dyDescent="0.25">
      <c r="A5" s="1" t="s">
        <v>49</v>
      </c>
      <c r="B5" s="2" t="s">
        <v>47</v>
      </c>
      <c r="C5" s="3">
        <v>45703</v>
      </c>
      <c r="D5" s="4" t="s">
        <v>36</v>
      </c>
      <c r="E5" s="5">
        <v>189</v>
      </c>
      <c r="F5" s="22">
        <v>2</v>
      </c>
      <c r="G5" s="5">
        <v>186</v>
      </c>
      <c r="H5" s="22">
        <v>0</v>
      </c>
      <c r="I5" s="5">
        <v>189</v>
      </c>
      <c r="J5" s="22">
        <v>0</v>
      </c>
      <c r="K5" s="5">
        <v>183</v>
      </c>
      <c r="L5" s="22">
        <v>1</v>
      </c>
      <c r="M5" s="5"/>
      <c r="N5" s="22"/>
      <c r="O5" s="5"/>
      <c r="P5" s="22"/>
      <c r="Q5" s="6">
        <v>4</v>
      </c>
      <c r="R5" s="6">
        <v>747</v>
      </c>
      <c r="S5" s="7">
        <v>186.75</v>
      </c>
      <c r="T5" s="44">
        <v>3</v>
      </c>
      <c r="U5" s="8">
        <v>6</v>
      </c>
      <c r="V5" s="9">
        <v>192.75</v>
      </c>
    </row>
    <row r="6" spans="1:24" x14ac:dyDescent="0.25">
      <c r="A6" s="1" t="s">
        <v>49</v>
      </c>
      <c r="B6" s="2" t="s">
        <v>47</v>
      </c>
      <c r="C6" s="3">
        <v>45716</v>
      </c>
      <c r="D6" s="4" t="s">
        <v>36</v>
      </c>
      <c r="E6" s="5">
        <v>195</v>
      </c>
      <c r="F6" s="22">
        <v>3</v>
      </c>
      <c r="G6" s="5">
        <v>192</v>
      </c>
      <c r="H6" s="22">
        <v>2</v>
      </c>
      <c r="I6" s="5">
        <v>193</v>
      </c>
      <c r="J6" s="22">
        <v>0</v>
      </c>
      <c r="K6" s="5">
        <v>194</v>
      </c>
      <c r="L6" s="22">
        <v>2</v>
      </c>
      <c r="M6" s="5"/>
      <c r="N6" s="22"/>
      <c r="O6" s="5"/>
      <c r="P6" s="22"/>
      <c r="Q6" s="6">
        <v>4</v>
      </c>
      <c r="R6" s="6">
        <v>774</v>
      </c>
      <c r="S6" s="7">
        <v>193.5</v>
      </c>
      <c r="T6" s="44">
        <v>7</v>
      </c>
      <c r="U6" s="8">
        <v>11</v>
      </c>
      <c r="V6" s="9">
        <v>204.5</v>
      </c>
    </row>
    <row r="7" spans="1:24" x14ac:dyDescent="0.25">
      <c r="A7" s="1" t="s">
        <v>49</v>
      </c>
      <c r="B7" s="2" t="s">
        <v>47</v>
      </c>
      <c r="C7" s="3">
        <v>45730</v>
      </c>
      <c r="D7" s="4" t="s">
        <v>36</v>
      </c>
      <c r="E7" s="5">
        <v>189</v>
      </c>
      <c r="F7" s="22">
        <v>3</v>
      </c>
      <c r="G7" s="5">
        <v>195</v>
      </c>
      <c r="H7" s="22">
        <v>4</v>
      </c>
      <c r="I7" s="5">
        <v>191</v>
      </c>
      <c r="J7" s="22">
        <v>2</v>
      </c>
      <c r="K7" s="5">
        <v>193</v>
      </c>
      <c r="L7" s="22">
        <v>1</v>
      </c>
      <c r="M7" s="5"/>
      <c r="N7" s="22"/>
      <c r="O7" s="5"/>
      <c r="P7" s="22"/>
      <c r="Q7" s="6">
        <v>4</v>
      </c>
      <c r="R7" s="6">
        <v>768</v>
      </c>
      <c r="S7" s="7">
        <v>192</v>
      </c>
      <c r="T7" s="44">
        <v>10</v>
      </c>
      <c r="U7" s="8">
        <v>5</v>
      </c>
      <c r="V7" s="9">
        <v>197</v>
      </c>
    </row>
    <row r="8" spans="1:24" x14ac:dyDescent="0.25">
      <c r="A8" s="1" t="s">
        <v>49</v>
      </c>
      <c r="B8" s="2" t="s">
        <v>47</v>
      </c>
      <c r="C8" s="3">
        <v>45737</v>
      </c>
      <c r="D8" s="4" t="s">
        <v>36</v>
      </c>
      <c r="E8" s="5">
        <v>192</v>
      </c>
      <c r="F8" s="22">
        <v>1</v>
      </c>
      <c r="G8" s="5">
        <v>187</v>
      </c>
      <c r="H8" s="22">
        <v>2</v>
      </c>
      <c r="I8" s="5">
        <v>195</v>
      </c>
      <c r="J8" s="22">
        <v>4</v>
      </c>
      <c r="K8" s="5">
        <v>194</v>
      </c>
      <c r="L8" s="22">
        <v>3</v>
      </c>
      <c r="M8" s="5"/>
      <c r="N8" s="22"/>
      <c r="O8" s="5"/>
      <c r="P8" s="22"/>
      <c r="Q8" s="6">
        <v>4</v>
      </c>
      <c r="R8" s="6">
        <v>768</v>
      </c>
      <c r="S8" s="7">
        <v>192</v>
      </c>
      <c r="T8" s="44">
        <v>10</v>
      </c>
      <c r="U8" s="8">
        <v>5</v>
      </c>
      <c r="V8" s="9">
        <v>197</v>
      </c>
    </row>
    <row r="9" spans="1:24" x14ac:dyDescent="0.25">
      <c r="A9" s="1" t="s">
        <v>49</v>
      </c>
      <c r="B9" s="2" t="s">
        <v>47</v>
      </c>
      <c r="C9" s="3">
        <v>45738</v>
      </c>
      <c r="D9" s="4" t="s">
        <v>36</v>
      </c>
      <c r="E9" s="5">
        <v>187</v>
      </c>
      <c r="F9" s="22">
        <v>2</v>
      </c>
      <c r="G9" s="5">
        <v>193</v>
      </c>
      <c r="H9" s="22">
        <v>1</v>
      </c>
      <c r="I9" s="5">
        <v>199</v>
      </c>
      <c r="J9" s="22">
        <v>5</v>
      </c>
      <c r="K9" s="5">
        <v>188</v>
      </c>
      <c r="L9" s="22">
        <v>2</v>
      </c>
      <c r="M9" s="5"/>
      <c r="N9" s="22"/>
      <c r="O9" s="5"/>
      <c r="P9" s="22"/>
      <c r="Q9" s="6">
        <v>4</v>
      </c>
      <c r="R9" s="6">
        <v>767</v>
      </c>
      <c r="S9" s="7">
        <v>191.75</v>
      </c>
      <c r="T9" s="44">
        <v>10</v>
      </c>
      <c r="U9" s="8">
        <v>5</v>
      </c>
      <c r="V9" s="9">
        <v>196.75</v>
      </c>
    </row>
    <row r="10" spans="1:24" x14ac:dyDescent="0.25">
      <c r="A10" s="62" t="s">
        <v>49</v>
      </c>
      <c r="B10" s="63" t="s">
        <v>47</v>
      </c>
      <c r="C10" s="64">
        <v>45744</v>
      </c>
      <c r="D10" s="65" t="s">
        <v>36</v>
      </c>
      <c r="E10" s="60">
        <v>189</v>
      </c>
      <c r="F10" s="61">
        <v>1</v>
      </c>
      <c r="G10" s="60">
        <v>192</v>
      </c>
      <c r="H10" s="61">
        <v>3</v>
      </c>
      <c r="I10" s="60">
        <v>193</v>
      </c>
      <c r="J10" s="61">
        <v>2</v>
      </c>
      <c r="K10" s="60">
        <v>191</v>
      </c>
      <c r="L10" s="61">
        <v>2</v>
      </c>
      <c r="M10" s="60"/>
      <c r="N10" s="61"/>
      <c r="O10" s="60"/>
      <c r="P10" s="61"/>
      <c r="Q10" s="68">
        <v>4</v>
      </c>
      <c r="R10" s="68">
        <v>765</v>
      </c>
      <c r="S10" s="69">
        <v>191.25</v>
      </c>
      <c r="T10" s="70">
        <v>8</v>
      </c>
      <c r="U10" s="71">
        <v>5</v>
      </c>
      <c r="V10" s="72">
        <v>196.25</v>
      </c>
    </row>
    <row r="12" spans="1:24" x14ac:dyDescent="0.25">
      <c r="Q12" s="40">
        <f>SUM(Q2:Q11)</f>
        <v>36</v>
      </c>
      <c r="R12" s="40">
        <f>SUM(R2:R11)</f>
        <v>6869</v>
      </c>
      <c r="S12" s="41">
        <f>SUM(R12/Q12)</f>
        <v>190.80555555555554</v>
      </c>
      <c r="T12" s="40">
        <f>SUM(T2:T11)</f>
        <v>61</v>
      </c>
      <c r="U12" s="40">
        <f>SUM(U2:U11)</f>
        <v>66</v>
      </c>
      <c r="V12" s="42">
        <f>SUM(S12+U12)</f>
        <v>256.80555555555554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EDEB05C4-BEBC-41E6-92FA-18BB73F7AD23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2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16</v>
      </c>
      <c r="B2" s="2" t="s">
        <v>44</v>
      </c>
      <c r="C2" s="3">
        <v>45660</v>
      </c>
      <c r="D2" s="4" t="s">
        <v>36</v>
      </c>
      <c r="E2" s="5">
        <v>189</v>
      </c>
      <c r="F2" s="22">
        <v>4</v>
      </c>
      <c r="G2" s="37">
        <v>190</v>
      </c>
      <c r="H2" s="22">
        <v>4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379</v>
      </c>
      <c r="S2" s="7">
        <v>189.5</v>
      </c>
      <c r="T2" s="23">
        <v>8</v>
      </c>
      <c r="U2" s="8">
        <v>5</v>
      </c>
      <c r="V2" s="9">
        <v>194.5</v>
      </c>
    </row>
    <row r="3" spans="1:24" x14ac:dyDescent="0.25">
      <c r="A3" s="1" t="s">
        <v>16</v>
      </c>
      <c r="B3" s="2" t="s">
        <v>44</v>
      </c>
      <c r="C3" s="3">
        <v>45668</v>
      </c>
      <c r="D3" s="4" t="s">
        <v>36</v>
      </c>
      <c r="E3" s="5">
        <v>188</v>
      </c>
      <c r="F3" s="22">
        <v>0</v>
      </c>
      <c r="G3" s="37">
        <v>188</v>
      </c>
      <c r="H3" s="22">
        <v>2</v>
      </c>
      <c r="I3" s="5">
        <v>189</v>
      </c>
      <c r="J3" s="22">
        <v>0</v>
      </c>
      <c r="K3" s="5">
        <v>189</v>
      </c>
      <c r="L3" s="22">
        <v>1</v>
      </c>
      <c r="M3" s="5"/>
      <c r="N3" s="22"/>
      <c r="O3" s="5"/>
      <c r="P3" s="22"/>
      <c r="Q3" s="6">
        <v>4</v>
      </c>
      <c r="R3" s="6">
        <v>754</v>
      </c>
      <c r="S3" s="7">
        <v>188.5</v>
      </c>
      <c r="T3" s="23">
        <v>3</v>
      </c>
      <c r="U3" s="8">
        <v>5</v>
      </c>
      <c r="V3" s="9">
        <v>193.5</v>
      </c>
    </row>
    <row r="4" spans="1:24" x14ac:dyDescent="0.25">
      <c r="A4" s="1" t="s">
        <v>16</v>
      </c>
      <c r="B4" s="2" t="s">
        <v>44</v>
      </c>
      <c r="C4" s="3">
        <v>45674</v>
      </c>
      <c r="D4" s="4" t="s">
        <v>36</v>
      </c>
      <c r="E4" s="45">
        <v>193</v>
      </c>
      <c r="F4" s="22">
        <v>4</v>
      </c>
      <c r="G4" s="5">
        <v>192</v>
      </c>
      <c r="H4" s="22">
        <v>4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385</v>
      </c>
      <c r="S4" s="7">
        <v>192.5</v>
      </c>
      <c r="T4" s="44">
        <v>8</v>
      </c>
      <c r="U4" s="8">
        <v>5</v>
      </c>
      <c r="V4" s="9">
        <v>197.5</v>
      </c>
    </row>
    <row r="5" spans="1:24" x14ac:dyDescent="0.25">
      <c r="A5" s="1" t="s">
        <v>16</v>
      </c>
      <c r="B5" s="2" t="s">
        <v>44</v>
      </c>
      <c r="C5" s="3">
        <v>45681</v>
      </c>
      <c r="D5" s="4" t="s">
        <v>36</v>
      </c>
      <c r="E5" s="5">
        <v>192</v>
      </c>
      <c r="F5" s="22">
        <v>3</v>
      </c>
      <c r="G5" s="5">
        <v>192</v>
      </c>
      <c r="H5" s="22">
        <v>5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384</v>
      </c>
      <c r="S5" s="7">
        <v>192</v>
      </c>
      <c r="T5" s="44">
        <v>8</v>
      </c>
      <c r="U5" s="8">
        <v>5</v>
      </c>
      <c r="V5" s="9">
        <v>197</v>
      </c>
    </row>
    <row r="6" spans="1:24" x14ac:dyDescent="0.25">
      <c r="A6" s="1" t="s">
        <v>16</v>
      </c>
      <c r="B6" s="2" t="s">
        <v>44</v>
      </c>
      <c r="C6" s="3">
        <v>45688</v>
      </c>
      <c r="D6" s="4" t="s">
        <v>36</v>
      </c>
      <c r="E6" s="5">
        <v>192</v>
      </c>
      <c r="F6" s="22">
        <v>1</v>
      </c>
      <c r="G6" s="5">
        <v>192</v>
      </c>
      <c r="H6" s="22">
        <v>1</v>
      </c>
      <c r="I6" s="5"/>
      <c r="J6" s="22"/>
      <c r="K6" s="5"/>
      <c r="L6" s="22"/>
      <c r="M6" s="5"/>
      <c r="N6" s="22"/>
      <c r="O6" s="5"/>
      <c r="P6" s="22"/>
      <c r="Q6" s="6">
        <v>2</v>
      </c>
      <c r="R6" s="6">
        <v>384</v>
      </c>
      <c r="S6" s="7">
        <v>192</v>
      </c>
      <c r="T6" s="44">
        <v>2</v>
      </c>
      <c r="U6" s="8">
        <v>9</v>
      </c>
      <c r="V6" s="9">
        <v>201</v>
      </c>
    </row>
    <row r="7" spans="1:24" x14ac:dyDescent="0.25">
      <c r="A7" s="1" t="s">
        <v>16</v>
      </c>
      <c r="B7" s="2" t="s">
        <v>44</v>
      </c>
      <c r="C7" s="3">
        <v>45689</v>
      </c>
      <c r="D7" s="4" t="s">
        <v>36</v>
      </c>
      <c r="E7" s="5">
        <v>188</v>
      </c>
      <c r="F7" s="22"/>
      <c r="G7" s="5">
        <v>189.001</v>
      </c>
      <c r="H7" s="22">
        <v>2</v>
      </c>
      <c r="I7" s="5">
        <v>191</v>
      </c>
      <c r="J7" s="22">
        <v>1</v>
      </c>
      <c r="K7" s="5">
        <v>189</v>
      </c>
      <c r="L7" s="22">
        <v>3</v>
      </c>
      <c r="M7" s="5"/>
      <c r="N7" s="22"/>
      <c r="O7" s="5"/>
      <c r="P7" s="22"/>
      <c r="Q7" s="6">
        <v>4</v>
      </c>
      <c r="R7" s="6">
        <v>757.00099999999998</v>
      </c>
      <c r="S7" s="7">
        <v>189.25024999999999</v>
      </c>
      <c r="T7" s="44">
        <v>6</v>
      </c>
      <c r="U7" s="8">
        <v>13</v>
      </c>
      <c r="V7" s="9">
        <v>202.25024999999999</v>
      </c>
    </row>
    <row r="8" spans="1:24" x14ac:dyDescent="0.25">
      <c r="A8" s="1" t="s">
        <v>16</v>
      </c>
      <c r="B8" s="2" t="s">
        <v>44</v>
      </c>
      <c r="C8" s="3">
        <v>45695</v>
      </c>
      <c r="D8" s="4" t="s">
        <v>36</v>
      </c>
      <c r="E8" s="45">
        <v>193</v>
      </c>
      <c r="F8" s="22">
        <v>3</v>
      </c>
      <c r="G8" s="5">
        <v>191</v>
      </c>
      <c r="H8" s="22">
        <v>2</v>
      </c>
      <c r="I8" s="5">
        <v>189</v>
      </c>
      <c r="J8" s="22">
        <v>1</v>
      </c>
      <c r="K8" s="5">
        <v>189</v>
      </c>
      <c r="L8" s="22">
        <v>3</v>
      </c>
      <c r="M8" s="5"/>
      <c r="N8" s="22"/>
      <c r="O8" s="5"/>
      <c r="P8" s="22"/>
      <c r="Q8" s="6">
        <v>4</v>
      </c>
      <c r="R8" s="6">
        <v>762</v>
      </c>
      <c r="S8" s="7">
        <v>190.5</v>
      </c>
      <c r="T8" s="44">
        <v>9</v>
      </c>
      <c r="U8" s="8">
        <v>5</v>
      </c>
      <c r="V8" s="9">
        <v>195.5</v>
      </c>
    </row>
    <row r="9" spans="1:24" x14ac:dyDescent="0.25">
      <c r="A9" s="1" t="s">
        <v>16</v>
      </c>
      <c r="B9" s="2" t="s">
        <v>44</v>
      </c>
      <c r="C9" s="3">
        <v>45702</v>
      </c>
      <c r="D9" s="4" t="s">
        <v>36</v>
      </c>
      <c r="E9" s="5">
        <v>190</v>
      </c>
      <c r="F9" s="22">
        <v>2</v>
      </c>
      <c r="G9" s="5">
        <v>191</v>
      </c>
      <c r="H9" s="22">
        <v>1</v>
      </c>
      <c r="I9" s="45">
        <v>195</v>
      </c>
      <c r="J9" s="22">
        <v>5</v>
      </c>
      <c r="K9" s="5">
        <v>192</v>
      </c>
      <c r="L9" s="22">
        <v>2</v>
      </c>
      <c r="M9" s="5"/>
      <c r="N9" s="22"/>
      <c r="O9" s="5"/>
      <c r="P9" s="22"/>
      <c r="Q9" s="6">
        <v>4</v>
      </c>
      <c r="R9" s="6">
        <v>768</v>
      </c>
      <c r="S9" s="7">
        <v>192</v>
      </c>
      <c r="T9" s="44">
        <v>10</v>
      </c>
      <c r="U9" s="8">
        <v>13</v>
      </c>
      <c r="V9" s="9">
        <v>205</v>
      </c>
    </row>
    <row r="11" spans="1:24" x14ac:dyDescent="0.25">
      <c r="Q11" s="40">
        <f>SUM(Q2:Q10)</f>
        <v>24</v>
      </c>
      <c r="R11" s="40">
        <f>SUM(R2:R10)</f>
        <v>4573.0010000000002</v>
      </c>
      <c r="S11" s="41">
        <f>SUM(R11/Q11)</f>
        <v>190.54170833333333</v>
      </c>
      <c r="T11" s="40">
        <f>SUM(T2:T10)</f>
        <v>54</v>
      </c>
      <c r="U11" s="40">
        <f>SUM(U2:U10)</f>
        <v>60</v>
      </c>
      <c r="V11" s="42">
        <f>SUM(S11+U11)</f>
        <v>250.54170833333333</v>
      </c>
    </row>
    <row r="14" spans="1:24" x14ac:dyDescent="0.25">
      <c r="A14" s="27" t="s">
        <v>1</v>
      </c>
      <c r="B14" s="28" t="s">
        <v>2</v>
      </c>
      <c r="C14" s="29" t="s">
        <v>3</v>
      </c>
      <c r="D14" s="30" t="s">
        <v>4</v>
      </c>
      <c r="E14" s="31" t="s">
        <v>24</v>
      </c>
      <c r="F14" s="31" t="s">
        <v>25</v>
      </c>
      <c r="G14" s="31" t="s">
        <v>26</v>
      </c>
      <c r="H14" s="31" t="s">
        <v>25</v>
      </c>
      <c r="I14" s="31" t="s">
        <v>27</v>
      </c>
      <c r="J14" s="31" t="s">
        <v>25</v>
      </c>
      <c r="K14" s="31" t="s">
        <v>28</v>
      </c>
      <c r="L14" s="31" t="s">
        <v>25</v>
      </c>
      <c r="M14" s="31" t="s">
        <v>29</v>
      </c>
      <c r="N14" s="31" t="s">
        <v>25</v>
      </c>
      <c r="O14" s="31" t="s">
        <v>30</v>
      </c>
      <c r="P14" s="31" t="s">
        <v>25</v>
      </c>
      <c r="Q14" s="32" t="s">
        <v>31</v>
      </c>
      <c r="R14" s="33" t="s">
        <v>32</v>
      </c>
      <c r="S14" s="34" t="s">
        <v>5</v>
      </c>
      <c r="T14" s="34" t="s">
        <v>33</v>
      </c>
      <c r="U14" s="33" t="s">
        <v>6</v>
      </c>
      <c r="V14" s="34" t="s">
        <v>34</v>
      </c>
    </row>
    <row r="15" spans="1:24" x14ac:dyDescent="0.25">
      <c r="A15" s="1" t="s">
        <v>15</v>
      </c>
      <c r="B15" s="2" t="s">
        <v>44</v>
      </c>
      <c r="C15" s="3">
        <v>45703</v>
      </c>
      <c r="D15" s="4" t="s">
        <v>36</v>
      </c>
      <c r="E15" s="5">
        <v>192</v>
      </c>
      <c r="F15" s="22">
        <v>2</v>
      </c>
      <c r="G15" s="5">
        <v>191</v>
      </c>
      <c r="H15" s="22">
        <v>0</v>
      </c>
      <c r="I15" s="5">
        <v>192</v>
      </c>
      <c r="J15" s="22">
        <v>4</v>
      </c>
      <c r="K15" s="5">
        <v>188</v>
      </c>
      <c r="L15" s="22">
        <v>0</v>
      </c>
      <c r="M15" s="5"/>
      <c r="N15" s="22"/>
      <c r="O15" s="5"/>
      <c r="P15" s="22"/>
      <c r="Q15" s="6">
        <v>4</v>
      </c>
      <c r="R15" s="6">
        <v>763</v>
      </c>
      <c r="S15" s="7">
        <v>190.75</v>
      </c>
      <c r="T15" s="44">
        <v>6</v>
      </c>
      <c r="U15" s="8">
        <v>4</v>
      </c>
      <c r="V15" s="9">
        <v>194.75</v>
      </c>
    </row>
    <row r="16" spans="1:24" x14ac:dyDescent="0.25">
      <c r="A16" s="1" t="s">
        <v>15</v>
      </c>
      <c r="B16" s="2" t="s">
        <v>44</v>
      </c>
      <c r="C16" s="3">
        <v>45709</v>
      </c>
      <c r="D16" s="4" t="s">
        <v>36</v>
      </c>
      <c r="E16" s="5">
        <v>195</v>
      </c>
      <c r="F16" s="22">
        <v>2</v>
      </c>
      <c r="G16" s="5">
        <v>197</v>
      </c>
      <c r="H16" s="22">
        <v>0</v>
      </c>
      <c r="I16" s="5">
        <v>193</v>
      </c>
      <c r="J16" s="22">
        <v>2</v>
      </c>
      <c r="K16" s="5">
        <v>196.001</v>
      </c>
      <c r="L16" s="22">
        <v>1</v>
      </c>
      <c r="M16" s="5"/>
      <c r="N16" s="22"/>
      <c r="O16" s="5"/>
      <c r="P16" s="22"/>
      <c r="Q16" s="6">
        <v>4</v>
      </c>
      <c r="R16" s="6">
        <v>781.00099999999998</v>
      </c>
      <c r="S16" s="7">
        <v>195.25024999999999</v>
      </c>
      <c r="T16" s="44">
        <v>5</v>
      </c>
      <c r="U16" s="8">
        <v>3</v>
      </c>
      <c r="V16" s="9">
        <v>198.25024999999999</v>
      </c>
    </row>
    <row r="17" spans="1:22" x14ac:dyDescent="0.25">
      <c r="A17" s="1" t="s">
        <v>15</v>
      </c>
      <c r="B17" s="2" t="s">
        <v>44</v>
      </c>
      <c r="C17" s="3">
        <v>45710</v>
      </c>
      <c r="D17" s="4" t="s">
        <v>36</v>
      </c>
      <c r="E17" s="5">
        <v>193</v>
      </c>
      <c r="F17" s="22">
        <v>3</v>
      </c>
      <c r="G17" s="5">
        <v>199</v>
      </c>
      <c r="H17" s="22">
        <v>5</v>
      </c>
      <c r="I17" s="5">
        <v>198.001</v>
      </c>
      <c r="J17" s="22">
        <v>2</v>
      </c>
      <c r="K17" s="5">
        <v>198.001</v>
      </c>
      <c r="L17" s="22">
        <v>5</v>
      </c>
      <c r="M17" s="5"/>
      <c r="N17" s="22"/>
      <c r="O17" s="5"/>
      <c r="P17" s="22"/>
      <c r="Q17" s="6">
        <v>4</v>
      </c>
      <c r="R17" s="6">
        <v>788.00199999999995</v>
      </c>
      <c r="S17" s="7">
        <v>197.00049999999999</v>
      </c>
      <c r="T17" s="44">
        <v>15</v>
      </c>
      <c r="U17" s="8">
        <v>11</v>
      </c>
      <c r="V17" s="9">
        <v>208.00049999999999</v>
      </c>
    </row>
    <row r="18" spans="1:22" x14ac:dyDescent="0.25">
      <c r="A18" s="1" t="s">
        <v>15</v>
      </c>
      <c r="B18" s="2" t="s">
        <v>44</v>
      </c>
      <c r="C18" s="3">
        <v>45716</v>
      </c>
      <c r="D18" s="4" t="s">
        <v>36</v>
      </c>
      <c r="E18" s="5">
        <v>194</v>
      </c>
      <c r="F18" s="22">
        <v>4</v>
      </c>
      <c r="G18" s="5">
        <v>194</v>
      </c>
      <c r="H18" s="22">
        <v>0</v>
      </c>
      <c r="I18" s="5">
        <v>193</v>
      </c>
      <c r="J18" s="22">
        <v>2</v>
      </c>
      <c r="K18" s="5">
        <v>199</v>
      </c>
      <c r="L18" s="22">
        <v>3</v>
      </c>
      <c r="M18" s="5"/>
      <c r="N18" s="22"/>
      <c r="O18" s="5"/>
      <c r="P18" s="22"/>
      <c r="Q18" s="6">
        <v>4</v>
      </c>
      <c r="R18" s="6">
        <v>780</v>
      </c>
      <c r="S18" s="7">
        <v>195</v>
      </c>
      <c r="T18" s="44">
        <v>9</v>
      </c>
      <c r="U18" s="8">
        <v>11</v>
      </c>
      <c r="V18" s="9">
        <v>206</v>
      </c>
    </row>
    <row r="19" spans="1:22" x14ac:dyDescent="0.25">
      <c r="A19" s="1" t="s">
        <v>15</v>
      </c>
      <c r="B19" s="2" t="s">
        <v>44</v>
      </c>
      <c r="C19" s="3">
        <v>45730</v>
      </c>
      <c r="D19" s="4" t="s">
        <v>36</v>
      </c>
      <c r="E19" s="5">
        <v>193</v>
      </c>
      <c r="F19" s="22">
        <v>0</v>
      </c>
      <c r="G19" s="5">
        <v>193.001</v>
      </c>
      <c r="H19" s="22">
        <v>4</v>
      </c>
      <c r="I19" s="5">
        <v>193</v>
      </c>
      <c r="J19" s="22">
        <v>3</v>
      </c>
      <c r="K19" s="5">
        <v>194.001</v>
      </c>
      <c r="L19" s="22">
        <v>2</v>
      </c>
      <c r="M19" s="5"/>
      <c r="N19" s="22"/>
      <c r="O19" s="5"/>
      <c r="P19" s="22"/>
      <c r="Q19" s="6">
        <v>4</v>
      </c>
      <c r="R19" s="6">
        <v>773.00199999999995</v>
      </c>
      <c r="S19" s="7">
        <v>193.25049999999999</v>
      </c>
      <c r="T19" s="44">
        <v>9</v>
      </c>
      <c r="U19" s="8">
        <v>9</v>
      </c>
      <c r="V19" s="9">
        <v>202.25049999999999</v>
      </c>
    </row>
    <row r="20" spans="1:22" x14ac:dyDescent="0.25">
      <c r="A20" s="1" t="s">
        <v>15</v>
      </c>
      <c r="B20" s="2" t="s">
        <v>44</v>
      </c>
      <c r="C20" s="3">
        <v>45731</v>
      </c>
      <c r="D20" s="4" t="s">
        <v>36</v>
      </c>
      <c r="E20" s="5">
        <v>191</v>
      </c>
      <c r="F20" s="22">
        <v>1</v>
      </c>
      <c r="G20" s="5">
        <v>193</v>
      </c>
      <c r="H20" s="22">
        <v>1</v>
      </c>
      <c r="I20" s="5">
        <v>191</v>
      </c>
      <c r="J20" s="22">
        <v>0</v>
      </c>
      <c r="K20" s="5">
        <v>192</v>
      </c>
      <c r="L20" s="22">
        <v>0</v>
      </c>
      <c r="M20" s="5"/>
      <c r="N20" s="22"/>
      <c r="O20" s="5"/>
      <c r="P20" s="22"/>
      <c r="Q20" s="6">
        <v>4</v>
      </c>
      <c r="R20" s="6">
        <v>767</v>
      </c>
      <c r="S20" s="7">
        <v>191.75</v>
      </c>
      <c r="T20" s="44">
        <v>2</v>
      </c>
      <c r="U20" s="8">
        <v>6</v>
      </c>
      <c r="V20" s="9">
        <v>197.75</v>
      </c>
    </row>
    <row r="21" spans="1:22" x14ac:dyDescent="0.25">
      <c r="A21" s="1" t="s">
        <v>15</v>
      </c>
      <c r="B21" s="2" t="s">
        <v>44</v>
      </c>
      <c r="C21" s="3">
        <v>45737</v>
      </c>
      <c r="D21" s="4" t="s">
        <v>36</v>
      </c>
      <c r="E21" s="5">
        <v>192</v>
      </c>
      <c r="F21" s="22">
        <v>0</v>
      </c>
      <c r="G21" s="5">
        <v>190</v>
      </c>
      <c r="H21" s="22">
        <v>1</v>
      </c>
      <c r="I21" s="5">
        <v>197</v>
      </c>
      <c r="J21" s="22">
        <v>3</v>
      </c>
      <c r="K21" s="5">
        <v>195</v>
      </c>
      <c r="L21" s="22">
        <v>2</v>
      </c>
      <c r="M21" s="5"/>
      <c r="N21" s="22"/>
      <c r="O21" s="5"/>
      <c r="P21" s="22"/>
      <c r="Q21" s="6">
        <v>4</v>
      </c>
      <c r="R21" s="6">
        <v>774</v>
      </c>
      <c r="S21" s="7">
        <v>193.5</v>
      </c>
      <c r="T21" s="44">
        <v>6</v>
      </c>
      <c r="U21" s="8">
        <v>11</v>
      </c>
      <c r="V21" s="9">
        <v>204.5</v>
      </c>
    </row>
    <row r="22" spans="1:22" x14ac:dyDescent="0.25">
      <c r="A22" s="1" t="s">
        <v>15</v>
      </c>
      <c r="B22" s="2" t="s">
        <v>44</v>
      </c>
      <c r="C22" s="3">
        <v>45738</v>
      </c>
      <c r="D22" s="4" t="s">
        <v>36</v>
      </c>
      <c r="E22" s="5">
        <v>195</v>
      </c>
      <c r="F22" s="22">
        <v>3</v>
      </c>
      <c r="G22" s="5">
        <v>194</v>
      </c>
      <c r="H22" s="22">
        <v>3</v>
      </c>
      <c r="I22" s="5">
        <v>193</v>
      </c>
      <c r="J22" s="22">
        <v>2</v>
      </c>
      <c r="K22" s="5">
        <v>191.001</v>
      </c>
      <c r="L22" s="22">
        <v>4</v>
      </c>
      <c r="M22" s="5"/>
      <c r="N22" s="22"/>
      <c r="O22" s="5"/>
      <c r="P22" s="22"/>
      <c r="Q22" s="6">
        <v>4</v>
      </c>
      <c r="R22" s="6">
        <v>773.00099999999998</v>
      </c>
      <c r="S22" s="7">
        <v>193.25024999999999</v>
      </c>
      <c r="T22" s="44">
        <v>12</v>
      </c>
      <c r="U22" s="8">
        <v>8</v>
      </c>
      <c r="V22" s="9">
        <v>201.25024999999999</v>
      </c>
    </row>
    <row r="23" spans="1:22" x14ac:dyDescent="0.25">
      <c r="A23" s="1" t="s">
        <v>15</v>
      </c>
      <c r="B23" s="2" t="s">
        <v>44</v>
      </c>
      <c r="C23" s="3">
        <v>45744</v>
      </c>
      <c r="D23" s="4" t="s">
        <v>36</v>
      </c>
      <c r="E23" s="60">
        <v>195</v>
      </c>
      <c r="F23" s="61">
        <v>1</v>
      </c>
      <c r="G23" s="60">
        <v>198</v>
      </c>
      <c r="H23" s="61">
        <v>1</v>
      </c>
      <c r="I23" s="60">
        <v>190</v>
      </c>
      <c r="J23" s="61">
        <v>0</v>
      </c>
      <c r="K23" s="60">
        <v>198</v>
      </c>
      <c r="L23" s="22">
        <v>3</v>
      </c>
      <c r="M23" s="5"/>
      <c r="N23" s="22"/>
      <c r="O23" s="5"/>
      <c r="P23" s="22"/>
      <c r="Q23" s="6">
        <v>4</v>
      </c>
      <c r="R23" s="6">
        <v>781</v>
      </c>
      <c r="S23" s="7">
        <v>195.25</v>
      </c>
      <c r="T23" s="44">
        <v>5</v>
      </c>
      <c r="U23" s="8">
        <v>6</v>
      </c>
      <c r="V23" s="9">
        <v>201.25</v>
      </c>
    </row>
    <row r="24" spans="1:22" x14ac:dyDescent="0.25">
      <c r="A24" s="1" t="s">
        <v>15</v>
      </c>
      <c r="B24" s="2" t="s">
        <v>44</v>
      </c>
      <c r="C24" s="3">
        <v>45745</v>
      </c>
      <c r="D24" s="4" t="s">
        <v>36</v>
      </c>
      <c r="E24" s="60">
        <v>197.001</v>
      </c>
      <c r="F24" s="61">
        <v>3</v>
      </c>
      <c r="G24" s="60">
        <v>193</v>
      </c>
      <c r="H24" s="61">
        <v>2</v>
      </c>
      <c r="I24" s="60">
        <v>195</v>
      </c>
      <c r="J24" s="61">
        <v>5</v>
      </c>
      <c r="K24" s="60">
        <v>196</v>
      </c>
      <c r="L24" s="22">
        <v>1</v>
      </c>
      <c r="M24" s="5"/>
      <c r="N24" s="22"/>
      <c r="O24" s="5"/>
      <c r="P24" s="22"/>
      <c r="Q24" s="6">
        <v>4</v>
      </c>
      <c r="R24" s="6">
        <v>781.00099999999998</v>
      </c>
      <c r="S24" s="7">
        <v>195.25024999999999</v>
      </c>
      <c r="T24" s="44">
        <v>11</v>
      </c>
      <c r="U24" s="8">
        <v>8</v>
      </c>
      <c r="V24" s="9">
        <v>203.25024999999999</v>
      </c>
    </row>
    <row r="26" spans="1:22" x14ac:dyDescent="0.25">
      <c r="Q26" s="40">
        <f>SUM(Q15:Q25)</f>
        <v>40</v>
      </c>
      <c r="R26" s="40">
        <f>SUM(R15:R25)</f>
        <v>7761.0069999999996</v>
      </c>
      <c r="S26" s="41">
        <f>SUM(R26/Q26)</f>
        <v>194.02517499999999</v>
      </c>
      <c r="T26" s="40">
        <f>SUM(T15:T25)</f>
        <v>80</v>
      </c>
      <c r="U26" s="40">
        <f>SUM(U15:U25)</f>
        <v>77</v>
      </c>
      <c r="V26" s="42">
        <f>SUM(S26+U26)</f>
        <v>271.02517499999999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14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Mississippi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EEB6-36B3-433D-907F-947DB4B02F27}">
  <dimension ref="A1:X10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52</v>
      </c>
      <c r="C2" s="3">
        <v>45689</v>
      </c>
      <c r="D2" s="4" t="s">
        <v>36</v>
      </c>
      <c r="E2" s="5">
        <v>194</v>
      </c>
      <c r="F2" s="22"/>
      <c r="G2" s="5">
        <v>189</v>
      </c>
      <c r="H2" s="22">
        <v>2</v>
      </c>
      <c r="I2" s="5">
        <v>181</v>
      </c>
      <c r="J2" s="22">
        <v>1</v>
      </c>
      <c r="K2" s="5">
        <v>187</v>
      </c>
      <c r="L2" s="22">
        <v>2</v>
      </c>
      <c r="M2" s="5"/>
      <c r="N2" s="22"/>
      <c r="O2" s="5"/>
      <c r="P2" s="22"/>
      <c r="Q2" s="6">
        <v>4</v>
      </c>
      <c r="R2" s="6">
        <v>751</v>
      </c>
      <c r="S2" s="7">
        <v>187.75</v>
      </c>
      <c r="T2" s="44">
        <v>5</v>
      </c>
      <c r="U2" s="8">
        <v>5</v>
      </c>
      <c r="V2" s="9">
        <v>192.75</v>
      </c>
    </row>
    <row r="4" spans="1:24" x14ac:dyDescent="0.25">
      <c r="Q4" s="40">
        <f>SUM(Q2:Q3)</f>
        <v>4</v>
      </c>
      <c r="R4" s="40">
        <f>SUM(R2:R3)</f>
        <v>751</v>
      </c>
      <c r="S4" s="41">
        <f>SUM(R4/Q4)</f>
        <v>187.75</v>
      </c>
      <c r="T4" s="40">
        <f>SUM(T2:T3)</f>
        <v>5</v>
      </c>
      <c r="U4" s="40">
        <f>SUM(U2:U3)</f>
        <v>5</v>
      </c>
      <c r="V4" s="42">
        <f>SUM(S4+U4)</f>
        <v>192.75</v>
      </c>
    </row>
    <row r="7" spans="1:24" x14ac:dyDescent="0.25">
      <c r="A7" s="27" t="s">
        <v>1</v>
      </c>
      <c r="B7" s="28" t="s">
        <v>2</v>
      </c>
      <c r="C7" s="29" t="s">
        <v>3</v>
      </c>
      <c r="D7" s="30" t="s">
        <v>4</v>
      </c>
      <c r="E7" s="31" t="s">
        <v>24</v>
      </c>
      <c r="F7" s="31" t="s">
        <v>25</v>
      </c>
      <c r="G7" s="31" t="s">
        <v>26</v>
      </c>
      <c r="H7" s="31" t="s">
        <v>25</v>
      </c>
      <c r="I7" s="31" t="s">
        <v>27</v>
      </c>
      <c r="J7" s="31" t="s">
        <v>25</v>
      </c>
      <c r="K7" s="31" t="s">
        <v>28</v>
      </c>
      <c r="L7" s="31" t="s">
        <v>25</v>
      </c>
      <c r="M7" s="31" t="s">
        <v>29</v>
      </c>
      <c r="N7" s="31" t="s">
        <v>25</v>
      </c>
      <c r="O7" s="31" t="s">
        <v>30</v>
      </c>
      <c r="P7" s="31" t="s">
        <v>25</v>
      </c>
      <c r="Q7" s="32" t="s">
        <v>31</v>
      </c>
      <c r="R7" s="33" t="s">
        <v>32</v>
      </c>
      <c r="S7" s="34" t="s">
        <v>5</v>
      </c>
      <c r="T7" s="34" t="s">
        <v>33</v>
      </c>
      <c r="U7" s="33" t="s">
        <v>6</v>
      </c>
      <c r="V7" s="34" t="s">
        <v>34</v>
      </c>
    </row>
    <row r="8" spans="1:24" x14ac:dyDescent="0.25">
      <c r="A8" s="1" t="s">
        <v>43</v>
      </c>
      <c r="B8" s="2" t="s">
        <v>52</v>
      </c>
      <c r="C8" s="3">
        <v>45689</v>
      </c>
      <c r="D8" s="4" t="s">
        <v>36</v>
      </c>
      <c r="E8" s="24">
        <v>181</v>
      </c>
      <c r="F8" s="22">
        <v>1</v>
      </c>
      <c r="G8" s="24">
        <v>176</v>
      </c>
      <c r="H8" s="22"/>
      <c r="I8" s="5">
        <v>180</v>
      </c>
      <c r="J8" s="22"/>
      <c r="K8" s="26">
        <v>184</v>
      </c>
      <c r="L8" s="22">
        <v>1</v>
      </c>
      <c r="M8" s="26"/>
      <c r="N8" s="22"/>
      <c r="O8" s="5"/>
      <c r="P8" s="22"/>
      <c r="Q8" s="6">
        <v>4</v>
      </c>
      <c r="R8" s="6">
        <v>721</v>
      </c>
      <c r="S8" s="7">
        <v>180.25</v>
      </c>
      <c r="T8" s="44">
        <v>2</v>
      </c>
      <c r="U8" s="8">
        <v>5</v>
      </c>
      <c r="V8" s="9">
        <v>185.25</v>
      </c>
    </row>
    <row r="10" spans="1:24" x14ac:dyDescent="0.25">
      <c r="Q10" s="40">
        <f>SUM(Q8:Q9)</f>
        <v>4</v>
      </c>
      <c r="R10" s="40">
        <f>SUM(R8:R9)</f>
        <v>721</v>
      </c>
      <c r="S10" s="41">
        <f>SUM(R10/Q10)</f>
        <v>180.25</v>
      </c>
      <c r="T10" s="40">
        <f>SUM(T8:T9)</f>
        <v>2</v>
      </c>
      <c r="U10" s="40">
        <f>SUM(U8:U9)</f>
        <v>5</v>
      </c>
      <c r="V10" s="42">
        <f>SUM(S10+U10)</f>
        <v>185.25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</protectedRanges>
  <hyperlinks>
    <hyperlink ref="X1" location="'Mississippi 2025'!A1" display="Return to Rankings" xr:uid="{18C8B7AD-E587-4564-AA0D-D3BF9B125A52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B262-E446-4CDA-89E5-A04C8E43C0DA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54</v>
      </c>
      <c r="C2" s="3">
        <v>45696</v>
      </c>
      <c r="D2" s="4" t="s">
        <v>60</v>
      </c>
      <c r="E2" s="5">
        <v>198</v>
      </c>
      <c r="F2" s="22"/>
      <c r="G2" s="5">
        <v>197</v>
      </c>
      <c r="H2" s="22"/>
      <c r="I2" s="5">
        <v>197</v>
      </c>
      <c r="J2" s="22"/>
      <c r="K2" s="5">
        <v>195</v>
      </c>
      <c r="L2" s="22"/>
      <c r="M2" s="5"/>
      <c r="N2" s="22"/>
      <c r="O2" s="5"/>
      <c r="P2" s="22"/>
      <c r="Q2" s="6">
        <v>4</v>
      </c>
      <c r="R2" s="6">
        <v>787</v>
      </c>
      <c r="S2" s="7">
        <v>196.75</v>
      </c>
      <c r="T2" s="23">
        <v>0</v>
      </c>
      <c r="U2" s="8">
        <v>6</v>
      </c>
      <c r="V2" s="9">
        <v>202.75</v>
      </c>
    </row>
    <row r="4" spans="1:24" x14ac:dyDescent="0.25">
      <c r="Q4" s="40">
        <f>SUM(Q2:Q3)</f>
        <v>4</v>
      </c>
      <c r="R4" s="40">
        <f>SUM(R2:R3)</f>
        <v>787</v>
      </c>
      <c r="S4" s="41">
        <f>SUM(R4/Q4)</f>
        <v>196.75</v>
      </c>
      <c r="T4" s="40">
        <f>SUM(T2:T3)</f>
        <v>0</v>
      </c>
      <c r="U4" s="40">
        <f>SUM(U2:U3)</f>
        <v>6</v>
      </c>
      <c r="V4" s="42">
        <f>SUM(S4+U4)</f>
        <v>202.75</v>
      </c>
    </row>
    <row r="7" spans="1:24" x14ac:dyDescent="0.25">
      <c r="A7" s="27" t="s">
        <v>1</v>
      </c>
      <c r="B7" s="28" t="s">
        <v>2</v>
      </c>
      <c r="C7" s="29" t="s">
        <v>3</v>
      </c>
      <c r="D7" s="30" t="s">
        <v>4</v>
      </c>
      <c r="E7" s="31" t="s">
        <v>24</v>
      </c>
      <c r="F7" s="31" t="s">
        <v>25</v>
      </c>
      <c r="G7" s="31" t="s">
        <v>26</v>
      </c>
      <c r="H7" s="31" t="s">
        <v>25</v>
      </c>
      <c r="I7" s="31" t="s">
        <v>27</v>
      </c>
      <c r="J7" s="31" t="s">
        <v>25</v>
      </c>
      <c r="K7" s="31" t="s">
        <v>28</v>
      </c>
      <c r="L7" s="31" t="s">
        <v>25</v>
      </c>
      <c r="M7" s="31" t="s">
        <v>29</v>
      </c>
      <c r="N7" s="31" t="s">
        <v>25</v>
      </c>
      <c r="O7" s="31" t="s">
        <v>30</v>
      </c>
      <c r="P7" s="31" t="s">
        <v>25</v>
      </c>
      <c r="Q7" s="32" t="s">
        <v>31</v>
      </c>
      <c r="R7" s="33" t="s">
        <v>32</v>
      </c>
      <c r="S7" s="34" t="s">
        <v>5</v>
      </c>
      <c r="T7" s="34" t="s">
        <v>33</v>
      </c>
      <c r="U7" s="33" t="s">
        <v>6</v>
      </c>
      <c r="V7" s="34" t="s">
        <v>34</v>
      </c>
    </row>
    <row r="8" spans="1:24" x14ac:dyDescent="0.25">
      <c r="A8" s="1" t="s">
        <v>49</v>
      </c>
      <c r="B8" s="2" t="s">
        <v>54</v>
      </c>
      <c r="C8" s="3">
        <v>45696</v>
      </c>
      <c r="D8" s="4" t="s">
        <v>60</v>
      </c>
      <c r="E8" s="39">
        <v>192</v>
      </c>
      <c r="F8" s="38"/>
      <c r="G8" s="39">
        <v>187</v>
      </c>
      <c r="H8" s="38"/>
      <c r="I8" s="39">
        <v>193</v>
      </c>
      <c r="J8" s="38"/>
      <c r="K8" s="39">
        <v>189</v>
      </c>
      <c r="L8" s="38"/>
      <c r="M8" s="39"/>
      <c r="N8" s="38"/>
      <c r="O8" s="39"/>
      <c r="P8" s="38"/>
      <c r="Q8" s="6">
        <v>4</v>
      </c>
      <c r="R8" s="6">
        <v>761</v>
      </c>
      <c r="S8" s="7">
        <v>190.25</v>
      </c>
      <c r="T8" s="23">
        <v>0</v>
      </c>
      <c r="U8" s="8">
        <v>5</v>
      </c>
      <c r="V8" s="9">
        <v>195.25</v>
      </c>
    </row>
    <row r="10" spans="1:24" x14ac:dyDescent="0.25">
      <c r="Q10" s="40">
        <f>SUM(Q8:Q9)</f>
        <v>4</v>
      </c>
      <c r="R10" s="40">
        <f>SUM(R8:R9)</f>
        <v>761</v>
      </c>
      <c r="S10" s="41">
        <f>SUM(R10/Q10)</f>
        <v>190.25</v>
      </c>
      <c r="T10" s="40">
        <f>SUM(T8:T9)</f>
        <v>0</v>
      </c>
      <c r="U10" s="40">
        <f>SUM(U8:U9)</f>
        <v>5</v>
      </c>
      <c r="V10" s="42">
        <f>SUM(S10+U10)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  <protectedRange algorithmName="SHA-512" hashValue="ON39YdpmFHfN9f47KpiRvqrKx0V9+erV1CNkpWzYhW/Qyc6aT8rEyCrvauWSYGZK2ia3o7vd3akF07acHAFpOA==" saltValue="yVW9XmDwTqEnmpSGai0KYg==" spinCount="100000" sqref="B8:C8" name="Range1_5"/>
    <protectedRange algorithmName="SHA-512" hashValue="ON39YdpmFHfN9f47KpiRvqrKx0V9+erV1CNkpWzYhW/Qyc6aT8rEyCrvauWSYGZK2ia3o7vd3akF07acHAFpOA==" saltValue="yVW9XmDwTqEnmpSGai0KYg==" spinCount="100000" sqref="D8" name="Range1_1_3"/>
    <protectedRange algorithmName="SHA-512" hashValue="ON39YdpmFHfN9f47KpiRvqrKx0V9+erV1CNkpWzYhW/Qyc6aT8rEyCrvauWSYGZK2ia3o7vd3akF07acHAFpOA==" saltValue="yVW9XmDwTqEnmpSGai0KYg==" spinCount="100000" sqref="T8" name="Range1_3_5_3"/>
  </protectedRanges>
  <hyperlinks>
    <hyperlink ref="X1" location="'Mississippi 2025'!A1" display="Return to Rankings" xr:uid="{039E530A-A6AC-4BA4-8309-03B1C5893BB6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2BE2-4FED-4269-8B9D-8792FDAD977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68</v>
      </c>
      <c r="C2" s="3">
        <v>45737</v>
      </c>
      <c r="D2" s="4" t="s">
        <v>36</v>
      </c>
      <c r="E2" s="5">
        <v>140</v>
      </c>
      <c r="F2" s="22">
        <v>0</v>
      </c>
      <c r="G2" s="24">
        <v>184</v>
      </c>
      <c r="H2" s="22">
        <v>0</v>
      </c>
      <c r="I2" s="5">
        <v>152</v>
      </c>
      <c r="J2" s="22">
        <v>0</v>
      </c>
      <c r="K2" s="5">
        <v>162</v>
      </c>
      <c r="L2" s="22">
        <v>1</v>
      </c>
      <c r="M2" s="5"/>
      <c r="N2" s="22"/>
      <c r="O2" s="5"/>
      <c r="P2" s="22"/>
      <c r="Q2" s="6">
        <v>4</v>
      </c>
      <c r="R2" s="6">
        <v>638</v>
      </c>
      <c r="S2" s="7">
        <v>159.5</v>
      </c>
      <c r="T2" s="44">
        <v>1</v>
      </c>
      <c r="U2" s="8">
        <v>4</v>
      </c>
      <c r="V2" s="9">
        <v>163.5</v>
      </c>
    </row>
    <row r="4" spans="1:24" x14ac:dyDescent="0.25">
      <c r="Q4" s="40">
        <f>SUM(Q2:Q3)</f>
        <v>4</v>
      </c>
      <c r="R4" s="40">
        <f>SUM(R2:R3)</f>
        <v>638</v>
      </c>
      <c r="S4" s="41">
        <f>SUM(R4/Q4)</f>
        <v>159.5</v>
      </c>
      <c r="T4" s="40">
        <f>SUM(T2:T3)</f>
        <v>1</v>
      </c>
      <c r="U4" s="40">
        <f>SUM(U2:U3)</f>
        <v>4</v>
      </c>
      <c r="V4" s="42">
        <f>SUM(S4+U4)</f>
        <v>163.5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D1F28F58-8F33-4664-B34F-7CE491CAEF01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499B-2D74-4B32-AF62-156BBC2B883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59</v>
      </c>
      <c r="C2" s="3">
        <v>45696</v>
      </c>
      <c r="D2" s="4" t="s">
        <v>60</v>
      </c>
      <c r="E2" s="5">
        <v>195</v>
      </c>
      <c r="F2" s="22"/>
      <c r="G2" s="5">
        <v>190</v>
      </c>
      <c r="H2" s="22"/>
      <c r="I2" s="5">
        <v>193</v>
      </c>
      <c r="J2" s="22"/>
      <c r="K2" s="5">
        <v>198</v>
      </c>
      <c r="L2" s="22"/>
      <c r="M2" s="5"/>
      <c r="N2" s="22"/>
      <c r="O2" s="5"/>
      <c r="P2" s="22"/>
      <c r="Q2" s="6">
        <v>4</v>
      </c>
      <c r="R2" s="6">
        <v>776</v>
      </c>
      <c r="S2" s="7">
        <v>194</v>
      </c>
      <c r="T2" s="23">
        <v>0</v>
      </c>
      <c r="U2" s="8">
        <v>2</v>
      </c>
      <c r="V2" s="9">
        <v>196</v>
      </c>
    </row>
    <row r="4" spans="1:24" x14ac:dyDescent="0.25">
      <c r="Q4" s="40">
        <f>SUM(Q2:Q3)</f>
        <v>4</v>
      </c>
      <c r="R4" s="40">
        <f>SUM(R2:R3)</f>
        <v>776</v>
      </c>
      <c r="S4" s="41">
        <f>SUM(R4/Q4)</f>
        <v>194</v>
      </c>
      <c r="T4" s="40">
        <f>SUM(T2:T3)</f>
        <v>0</v>
      </c>
      <c r="U4" s="40">
        <f>SUM(U2:U3)</f>
        <v>2</v>
      </c>
      <c r="V4" s="42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T2 E2:O2" name="Range1_3_5"/>
  </protectedRanges>
  <hyperlinks>
    <hyperlink ref="X1" location="'Mississippi 2025'!A1" display="Return to Rankings" xr:uid="{321320C4-C438-4EF3-9FAC-8A8AAB76D8ED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35</v>
      </c>
      <c r="C2" s="3">
        <v>45660</v>
      </c>
      <c r="D2" s="4" t="s">
        <v>36</v>
      </c>
      <c r="E2" s="5">
        <v>195</v>
      </c>
      <c r="F2" s="22">
        <v>1</v>
      </c>
      <c r="G2" s="5">
        <v>194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389</v>
      </c>
      <c r="S2" s="7">
        <v>194.5</v>
      </c>
      <c r="T2" s="23">
        <v>3</v>
      </c>
      <c r="U2" s="8">
        <v>5</v>
      </c>
      <c r="V2" s="9">
        <v>199.5</v>
      </c>
    </row>
    <row r="3" spans="1:24" x14ac:dyDescent="0.25">
      <c r="A3" s="1" t="s">
        <v>15</v>
      </c>
      <c r="B3" s="2" t="s">
        <v>35</v>
      </c>
      <c r="C3" s="3">
        <v>45668</v>
      </c>
      <c r="D3" s="4" t="s">
        <v>36</v>
      </c>
      <c r="E3" s="5">
        <v>194</v>
      </c>
      <c r="F3" s="22">
        <v>1</v>
      </c>
      <c r="G3" s="5">
        <v>193</v>
      </c>
      <c r="H3" s="22">
        <v>2</v>
      </c>
      <c r="I3" s="5">
        <v>191</v>
      </c>
      <c r="J3" s="22">
        <v>1</v>
      </c>
      <c r="K3" s="5">
        <v>191</v>
      </c>
      <c r="L3" s="22">
        <v>1</v>
      </c>
      <c r="M3" s="5"/>
      <c r="N3" s="22"/>
      <c r="O3" s="5"/>
      <c r="P3" s="22"/>
      <c r="Q3" s="6">
        <v>4</v>
      </c>
      <c r="R3" s="6">
        <v>769</v>
      </c>
      <c r="S3" s="7">
        <v>192.25</v>
      </c>
      <c r="T3" s="23">
        <v>5</v>
      </c>
      <c r="U3" s="8">
        <v>5</v>
      </c>
      <c r="V3" s="9">
        <v>197.25</v>
      </c>
    </row>
    <row r="4" spans="1:24" x14ac:dyDescent="0.25">
      <c r="A4" s="1" t="s">
        <v>15</v>
      </c>
      <c r="B4" s="2" t="s">
        <v>35</v>
      </c>
      <c r="C4" s="3">
        <v>45674</v>
      </c>
      <c r="D4" s="4" t="s">
        <v>36</v>
      </c>
      <c r="E4" s="5">
        <v>191</v>
      </c>
      <c r="F4" s="22">
        <v>3</v>
      </c>
      <c r="G4" s="5">
        <v>194</v>
      </c>
      <c r="H4" s="22">
        <v>1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385</v>
      </c>
      <c r="S4" s="7">
        <v>192.5</v>
      </c>
      <c r="T4" s="44">
        <v>4</v>
      </c>
      <c r="U4" s="8">
        <v>9</v>
      </c>
      <c r="V4" s="9">
        <v>201.5</v>
      </c>
    </row>
    <row r="5" spans="1:24" x14ac:dyDescent="0.25">
      <c r="A5" s="1" t="s">
        <v>15</v>
      </c>
      <c r="B5" s="2" t="s">
        <v>35</v>
      </c>
      <c r="C5" s="3">
        <v>45688</v>
      </c>
      <c r="D5" s="4" t="s">
        <v>36</v>
      </c>
      <c r="E5" s="5">
        <v>198</v>
      </c>
      <c r="F5" s="22">
        <v>1</v>
      </c>
      <c r="G5" s="5">
        <v>195</v>
      </c>
      <c r="H5" s="22">
        <v>2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44">
        <v>3</v>
      </c>
      <c r="U5" s="8">
        <v>5</v>
      </c>
      <c r="V5" s="9">
        <v>201.5</v>
      </c>
    </row>
    <row r="6" spans="1:24" x14ac:dyDescent="0.25">
      <c r="A6" s="1" t="s">
        <v>15</v>
      </c>
      <c r="B6" s="2" t="s">
        <v>35</v>
      </c>
      <c r="C6" s="3">
        <v>45695</v>
      </c>
      <c r="D6" s="4" t="s">
        <v>36</v>
      </c>
      <c r="E6" s="5">
        <v>196</v>
      </c>
      <c r="F6" s="22">
        <v>2</v>
      </c>
      <c r="G6" s="5">
        <v>194</v>
      </c>
      <c r="H6" s="22"/>
      <c r="I6" s="5">
        <v>195</v>
      </c>
      <c r="J6" s="22">
        <v>2</v>
      </c>
      <c r="K6" s="5">
        <v>194</v>
      </c>
      <c r="L6" s="22">
        <v>3</v>
      </c>
      <c r="M6" s="5"/>
      <c r="N6" s="22"/>
      <c r="O6" s="5"/>
      <c r="P6" s="22"/>
      <c r="Q6" s="6">
        <v>4</v>
      </c>
      <c r="R6" s="6">
        <v>779</v>
      </c>
      <c r="S6" s="7">
        <v>194.75</v>
      </c>
      <c r="T6" s="44">
        <v>7</v>
      </c>
      <c r="U6" s="8">
        <v>5</v>
      </c>
      <c r="V6" s="9">
        <v>199.75</v>
      </c>
    </row>
    <row r="7" spans="1:24" x14ac:dyDescent="0.25">
      <c r="A7" s="1" t="s">
        <v>15</v>
      </c>
      <c r="B7" s="2" t="s">
        <v>35</v>
      </c>
      <c r="C7" s="3">
        <v>45696</v>
      </c>
      <c r="D7" s="4" t="s">
        <v>60</v>
      </c>
      <c r="E7" s="5">
        <v>195</v>
      </c>
      <c r="F7" s="22"/>
      <c r="G7" s="5">
        <v>195</v>
      </c>
      <c r="H7" s="22"/>
      <c r="I7" s="5">
        <v>196</v>
      </c>
      <c r="J7" s="22"/>
      <c r="K7" s="5">
        <v>197</v>
      </c>
      <c r="L7" s="22"/>
      <c r="M7" s="5"/>
      <c r="N7" s="22"/>
      <c r="O7" s="5"/>
      <c r="P7" s="22"/>
      <c r="Q7" s="6">
        <v>4</v>
      </c>
      <c r="R7" s="6">
        <v>783</v>
      </c>
      <c r="S7" s="7">
        <v>195.75</v>
      </c>
      <c r="T7" s="23">
        <v>0</v>
      </c>
      <c r="U7" s="8">
        <v>2</v>
      </c>
      <c r="V7" s="9">
        <v>197.75</v>
      </c>
    </row>
    <row r="8" spans="1:24" x14ac:dyDescent="0.25">
      <c r="A8" s="1" t="s">
        <v>15</v>
      </c>
      <c r="B8" s="2" t="s">
        <v>35</v>
      </c>
      <c r="C8" s="3">
        <v>45702</v>
      </c>
      <c r="D8" s="4" t="s">
        <v>36</v>
      </c>
      <c r="E8" s="5">
        <v>198</v>
      </c>
      <c r="F8" s="22">
        <v>4</v>
      </c>
      <c r="G8" s="5">
        <v>192</v>
      </c>
      <c r="H8" s="22">
        <v>3</v>
      </c>
      <c r="I8" s="5">
        <v>196</v>
      </c>
      <c r="J8" s="22">
        <v>2</v>
      </c>
      <c r="K8" s="5">
        <v>193</v>
      </c>
      <c r="L8" s="22">
        <v>4</v>
      </c>
      <c r="M8" s="5"/>
      <c r="N8" s="22"/>
      <c r="O8" s="5"/>
      <c r="P8" s="22"/>
      <c r="Q8" s="6">
        <v>4</v>
      </c>
      <c r="R8" s="6">
        <v>779</v>
      </c>
      <c r="S8" s="7">
        <v>194.75</v>
      </c>
      <c r="T8" s="44">
        <v>13</v>
      </c>
      <c r="U8" s="8">
        <v>5</v>
      </c>
      <c r="V8" s="9">
        <v>199.75</v>
      </c>
    </row>
    <row r="9" spans="1:24" x14ac:dyDescent="0.25">
      <c r="A9" s="1" t="s">
        <v>15</v>
      </c>
      <c r="B9" s="2" t="s">
        <v>35</v>
      </c>
      <c r="C9" s="3">
        <v>45709</v>
      </c>
      <c r="D9" s="4" t="s">
        <v>36</v>
      </c>
      <c r="E9" s="5">
        <v>194</v>
      </c>
      <c r="F9" s="22">
        <v>1</v>
      </c>
      <c r="G9" s="5">
        <v>196</v>
      </c>
      <c r="H9" s="22">
        <v>2</v>
      </c>
      <c r="I9" s="5">
        <v>196.001</v>
      </c>
      <c r="J9" s="22">
        <v>4</v>
      </c>
      <c r="K9" s="5">
        <v>196</v>
      </c>
      <c r="L9" s="22">
        <v>1</v>
      </c>
      <c r="M9" s="5"/>
      <c r="N9" s="22"/>
      <c r="O9" s="5"/>
      <c r="P9" s="22"/>
      <c r="Q9" s="6">
        <v>4</v>
      </c>
      <c r="R9" s="6">
        <v>782.00099999999998</v>
      </c>
      <c r="S9" s="7">
        <v>195.50024999999999</v>
      </c>
      <c r="T9" s="44">
        <v>8</v>
      </c>
      <c r="U9" s="8">
        <v>6</v>
      </c>
      <c r="V9" s="9">
        <v>201.50024999999999</v>
      </c>
    </row>
    <row r="10" spans="1:24" x14ac:dyDescent="0.25">
      <c r="A10" s="1" t="s">
        <v>15</v>
      </c>
      <c r="B10" s="2" t="s">
        <v>35</v>
      </c>
      <c r="C10" s="3">
        <v>45716</v>
      </c>
      <c r="D10" s="4" t="s">
        <v>36</v>
      </c>
      <c r="E10" s="5">
        <v>191</v>
      </c>
      <c r="F10" s="22">
        <v>2</v>
      </c>
      <c r="G10" s="5">
        <v>191</v>
      </c>
      <c r="H10" s="22">
        <v>3</v>
      </c>
      <c r="I10" s="5">
        <v>195</v>
      </c>
      <c r="J10" s="22">
        <v>1</v>
      </c>
      <c r="K10" s="5">
        <v>194</v>
      </c>
      <c r="L10" s="22">
        <v>7</v>
      </c>
      <c r="M10" s="5"/>
      <c r="N10" s="22"/>
      <c r="O10" s="5"/>
      <c r="P10" s="22"/>
      <c r="Q10" s="6">
        <v>4</v>
      </c>
      <c r="R10" s="6">
        <v>771</v>
      </c>
      <c r="S10" s="7">
        <v>192.75</v>
      </c>
      <c r="T10" s="44">
        <v>13</v>
      </c>
      <c r="U10" s="8">
        <v>6</v>
      </c>
      <c r="V10" s="9">
        <v>198.75</v>
      </c>
    </row>
    <row r="11" spans="1:24" x14ac:dyDescent="0.25">
      <c r="A11" s="1" t="s">
        <v>15</v>
      </c>
      <c r="B11" s="2" t="s">
        <v>35</v>
      </c>
      <c r="C11" s="3">
        <v>45737</v>
      </c>
      <c r="D11" s="4" t="s">
        <v>36</v>
      </c>
      <c r="E11" s="5">
        <v>187</v>
      </c>
      <c r="F11" s="22">
        <v>1</v>
      </c>
      <c r="G11" s="5">
        <v>187</v>
      </c>
      <c r="H11" s="22">
        <v>0</v>
      </c>
      <c r="I11" s="5">
        <v>192</v>
      </c>
      <c r="J11" s="22">
        <v>1</v>
      </c>
      <c r="K11" s="5">
        <v>194</v>
      </c>
      <c r="L11" s="22">
        <v>1</v>
      </c>
      <c r="M11" s="5"/>
      <c r="N11" s="22"/>
      <c r="O11" s="5"/>
      <c r="P11" s="22"/>
      <c r="Q11" s="6">
        <v>4</v>
      </c>
      <c r="R11" s="6">
        <v>760</v>
      </c>
      <c r="S11" s="7">
        <v>190</v>
      </c>
      <c r="T11" s="44">
        <v>3</v>
      </c>
      <c r="U11" s="8">
        <v>3</v>
      </c>
      <c r="V11" s="9">
        <v>193</v>
      </c>
    </row>
    <row r="12" spans="1:24" x14ac:dyDescent="0.25">
      <c r="A12" s="1" t="s">
        <v>15</v>
      </c>
      <c r="B12" s="2" t="s">
        <v>35</v>
      </c>
      <c r="C12" s="3">
        <v>45745</v>
      </c>
      <c r="D12" s="4" t="s">
        <v>36</v>
      </c>
      <c r="E12" s="5">
        <v>197</v>
      </c>
      <c r="F12" s="22">
        <v>2</v>
      </c>
      <c r="G12" s="5">
        <v>195</v>
      </c>
      <c r="H12" s="22">
        <v>0</v>
      </c>
      <c r="I12" s="5">
        <v>194</v>
      </c>
      <c r="J12" s="22">
        <v>2</v>
      </c>
      <c r="K12" s="5">
        <v>194</v>
      </c>
      <c r="L12" s="22">
        <v>1</v>
      </c>
      <c r="M12" s="5"/>
      <c r="N12" s="22"/>
      <c r="O12" s="5"/>
      <c r="P12" s="22"/>
      <c r="Q12" s="6">
        <v>4</v>
      </c>
      <c r="R12" s="6">
        <v>780</v>
      </c>
      <c r="S12" s="7">
        <v>195</v>
      </c>
      <c r="T12" s="44">
        <v>5</v>
      </c>
      <c r="U12" s="8">
        <v>3</v>
      </c>
      <c r="V12" s="9">
        <v>198</v>
      </c>
    </row>
    <row r="14" spans="1:24" x14ac:dyDescent="0.25">
      <c r="Q14" s="40">
        <f>SUM(Q2:Q13)</f>
        <v>38</v>
      </c>
      <c r="R14" s="40">
        <f>SUM(R2:R13)</f>
        <v>7370.0010000000002</v>
      </c>
      <c r="S14" s="41">
        <f>SUM(R14/Q14)</f>
        <v>193.94739473684211</v>
      </c>
      <c r="T14" s="40">
        <f>SUM(T2:T13)</f>
        <v>64</v>
      </c>
      <c r="U14" s="40">
        <f>SUM(U2:U13)</f>
        <v>54</v>
      </c>
      <c r="V14" s="42">
        <f>SUM(S14+U14)</f>
        <v>247.94739473684211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7:C7" name="Range1"/>
    <protectedRange algorithmName="SHA-512" hashValue="ON39YdpmFHfN9f47KpiRvqrKx0V9+erV1CNkpWzYhW/Qyc6aT8rEyCrvauWSYGZK2ia3o7vd3akF07acHAFpOA==" saltValue="yVW9XmDwTqEnmpSGai0KYg==" spinCount="100000" sqref="D7" name="Range1_1"/>
    <protectedRange algorithmName="SHA-512" hashValue="ON39YdpmFHfN9f47KpiRvqrKx0V9+erV1CNkpWzYhW/Qyc6aT8rEyCrvauWSYGZK2ia3o7vd3akF07acHAFpOA==" saltValue="yVW9XmDwTqEnmpSGai0KYg==" spinCount="100000" sqref="P7" name="Range1_3"/>
    <protectedRange algorithmName="SHA-512" hashValue="ON39YdpmFHfN9f47KpiRvqrKx0V9+erV1CNkpWzYhW/Qyc6aT8rEyCrvauWSYGZK2ia3o7vd3akF07acHAFpOA==" saltValue="yVW9XmDwTqEnmpSGai0KYg==" spinCount="100000" sqref="T7 E7:O7" name="Range1_3_5"/>
  </protectedRanges>
  <hyperlinks>
    <hyperlink ref="X1" location="'Mississippi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F535-92BD-4866-AE7D-C6D979A7818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50</v>
      </c>
      <c r="C2" s="3">
        <v>45674</v>
      </c>
      <c r="D2" s="4" t="s">
        <v>36</v>
      </c>
      <c r="E2" s="5">
        <v>166</v>
      </c>
      <c r="F2" s="22">
        <v>0</v>
      </c>
      <c r="G2" s="5">
        <v>185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351</v>
      </c>
      <c r="S2" s="7">
        <v>175.5</v>
      </c>
      <c r="T2" s="44">
        <v>2</v>
      </c>
      <c r="U2" s="8">
        <v>4</v>
      </c>
      <c r="V2" s="9">
        <v>179.5</v>
      </c>
    </row>
    <row r="4" spans="1:24" x14ac:dyDescent="0.25">
      <c r="Q4" s="40">
        <f>SUM(Q2:Q3)</f>
        <v>2</v>
      </c>
      <c r="R4" s="40">
        <f>SUM(R2:R3)</f>
        <v>351</v>
      </c>
      <c r="S4" s="41">
        <f>SUM(R4/Q4)</f>
        <v>175.5</v>
      </c>
      <c r="T4" s="40">
        <f>SUM(T2:T3)</f>
        <v>2</v>
      </c>
      <c r="U4" s="40">
        <f>SUM(U2:U3)</f>
        <v>4</v>
      </c>
      <c r="V4" s="42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FBCC5405-F30C-4544-8DF6-D10F72DB8A34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Mississippi 2025</vt:lpstr>
      <vt:lpstr>Bobby Young</vt:lpstr>
      <vt:lpstr>Brady Penton</vt:lpstr>
      <vt:lpstr>Brent Lott</vt:lpstr>
      <vt:lpstr>Bud Stell</vt:lpstr>
      <vt:lpstr>Charles Chaplin</vt:lpstr>
      <vt:lpstr>Charlie Barba</vt:lpstr>
      <vt:lpstr>Charlie Huebner</vt:lpstr>
      <vt:lpstr>Christopher Swol</vt:lpstr>
      <vt:lpstr>David Hallman</vt:lpstr>
      <vt:lpstr>Frank Breland</vt:lpstr>
      <vt:lpstr>Freddy Geiselbreth</vt:lpstr>
      <vt:lpstr>Glen Dawson</vt:lpstr>
      <vt:lpstr>Glenn Lancaster</vt:lpstr>
      <vt:lpstr>Jake Penton</vt:lpstr>
      <vt:lpstr>James Freeman</vt:lpstr>
      <vt:lpstr>Jamie Penton</vt:lpstr>
      <vt:lpstr>Joe McSwain</vt:lpstr>
      <vt:lpstr>Les Lala</vt:lpstr>
      <vt:lpstr>Louie Pinto</vt:lpstr>
      <vt:lpstr>Mark Crownover</vt:lpstr>
      <vt:lpstr>Melissa Allen</vt:lpstr>
      <vt:lpstr>Nick Smith</vt:lpstr>
      <vt:lpstr>Raymond Stewart</vt:lpstr>
      <vt:lpstr>Stephen Mcleod</vt:lpstr>
      <vt:lpstr>Tim Evans</vt:lpstr>
      <vt:lpstr>Tony Kitchens</vt:lpstr>
      <vt:lpstr>Tyler Thorton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2025-03-30T00:56:38Z</dcterms:modified>
</cp:coreProperties>
</file>