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770D8877-C2FA-4DA6-A49B-560FD0B5F1AB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FAC 2025" sheetId="1" r:id="rId1"/>
    <sheet name="Brady Penton" sheetId="247" r:id="rId2"/>
  </sheets>
  <definedNames>
    <definedName name="_xlnm._FilterDatabase" localSheetId="0" hidden="1">'FAC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247" l="1"/>
  <c r="H6" i="1" s="1"/>
  <c r="T5" i="247"/>
  <c r="G6" i="1" s="1"/>
  <c r="R5" i="247"/>
  <c r="Q5" i="247"/>
  <c r="D6" i="1" s="1"/>
  <c r="S5" i="247" l="1"/>
  <c r="V5" i="247" s="1"/>
  <c r="I6" i="1" s="1"/>
  <c r="E6" i="1"/>
  <c r="F6" i="1" l="1"/>
</calcChain>
</file>

<file path=xl/sharedStrings.xml><?xml version="1.0" encoding="utf-8"?>
<sst xmlns="http://schemas.openxmlformats.org/spreadsheetml/2006/main" count="42" uniqueCount="29">
  <si>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</si>
  <si>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</si>
  <si>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</si>
  <si>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</si>
  <si>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</si>
  <si>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</si>
  <si>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</si>
  <si>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</si>
  <si>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</si>
  <si>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</si>
  <si>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</si>
  <si>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 xml:space="preserve">Factory </t>
  </si>
  <si>
    <t>Factory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</si>
  <si>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</si>
  <si>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</si>
  <si>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</si>
  <si>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</si>
  <si>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</si>
  <si>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</si>
  <si>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</si>
  <si>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</si>
  <si>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</si>
  <si>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</si>
  <si>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</si>
  <si>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</si>
  <si>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X-Count</t>
  </si>
  <si>
    <t>Return to Rankings</t>
  </si>
  <si>
    <t>Brady Penton</t>
  </si>
  <si>
    <t>ABRA NATIONAL FACTORY RANKING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</si>
</sst>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7"/>
  <sheetViews>
    <sheetView tabSelected="1" workbookViewId="0"/>
  </sheetViews>
  <sheetFormatPr defaultColWidth="9.140625" defaultRowHeight="15" x14ac:dyDescent="0.25"/>
  <cols>
    <col min="1" max="1" width="9.140625" style="13"/>
    <col min="2" max="2" width="17.28515625" style="13" customWidth="1"/>
    <col min="3" max="3" width="23.42578125" style="13" customWidth="1"/>
    <col min="4" max="4" width="15.7109375" style="13" bestFit="1" customWidth="1"/>
    <col min="5" max="5" width="16.140625" style="13" bestFit="1" customWidth="1"/>
    <col min="6" max="7" width="9.140625" style="14"/>
    <col min="8" max="8" width="9.140625" style="15"/>
    <col min="9" max="9" width="16.28515625" style="14" bestFit="1" customWidth="1"/>
    <col min="10" max="16384" width="9.140625" style="12"/>
  </cols>
  <sheetData>
    <row r="1" spans="1:9" x14ac:dyDescent="0.25">
      <c r="A1" s="10"/>
      <c r="B1" s="10"/>
      <c r="C1" s="10"/>
      <c r="D1" s="10"/>
      <c r="E1" s="10"/>
      <c r="F1" s="11"/>
      <c r="G1" s="11"/>
      <c r="H1" s="20"/>
      <c r="I1" s="11"/>
    </row>
    <row r="2" spans="1:9" ht="28.5" x14ac:dyDescent="0.2">
      <c r="A2" s="37" t="s">
        <v>28</v>
      </c>
      <c r="B2" s="38"/>
      <c r="C2" s="38"/>
      <c r="D2" s="38"/>
      <c r="E2" s="38"/>
      <c r="F2" s="38"/>
      <c r="G2" s="38"/>
      <c r="H2" s="38"/>
      <c r="I2" s="38"/>
    </row>
    <row r="3" spans="1:9" ht="18.75" x14ac:dyDescent="0.3">
      <c r="A3" s="39" t="s">
        <v>9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10"/>
      <c r="B4" s="10"/>
      <c r="C4" s="10"/>
      <c r="D4" s="10"/>
      <c r="E4" s="10"/>
      <c r="F4" s="11"/>
      <c r="G4" s="11"/>
      <c r="H4" s="20"/>
      <c r="I4" s="11"/>
    </row>
    <row r="5" spans="1:9" x14ac:dyDescent="0.25">
      <c r="A5" s="17" t="s">
        <v>0</v>
      </c>
      <c r="B5" s="17" t="s">
        <v>1</v>
      </c>
      <c r="C5" s="17" t="s">
        <v>2</v>
      </c>
      <c r="D5" s="17" t="s">
        <v>10</v>
      </c>
      <c r="E5" s="17" t="s">
        <v>7</v>
      </c>
      <c r="F5" s="18" t="s">
        <v>8</v>
      </c>
      <c r="G5" s="18" t="s">
        <v>25</v>
      </c>
      <c r="H5" s="19" t="s">
        <v>6</v>
      </c>
      <c r="I5" s="18" t="s">
        <v>9</v>
      </c>
    </row>
    <row r="6" spans="1:9" x14ac:dyDescent="0.25">
      <c r="A6" s="13">
        <v>1</v>
      </c>
      <c r="B6" s="13" t="s">
        <v>12</v>
      </c>
      <c r="C6" s="31" t="s">
        <v>27</v>
      </c>
      <c r="D6" s="15">
        <f>SUM('Brady Penton'!Q5)</f>
        <v>6</v>
      </c>
      <c r="E6" s="15">
        <f>SUM('Brady Penton'!R5)</f>
        <v>1133</v>
      </c>
      <c r="F6" s="14">
        <f>SUM('Brady Penton'!S5)</f>
        <v>188.83333333333334</v>
      </c>
      <c r="G6" s="15">
        <f>SUM('Brady Penton'!T5)</f>
        <v>11</v>
      </c>
      <c r="H6" s="15">
        <f>SUM('Brady Penton'!U5)</f>
        <v>10</v>
      </c>
      <c r="I6" s="14">
        <f>SUM('Brady Penton'!V5)</f>
        <v>198.83333333333334</v>
      </c>
    </row>
    <row r="7" spans="1:9" x14ac:dyDescent="0.25">
      <c r="C7" s="16"/>
      <c r="D7" s="15"/>
      <c r="E7" s="15"/>
    </row>
  </sheetData>
  <protectedRanges>
    <protectedRange algorithmName="SHA-512" hashValue="ON39YdpmFHfN9f47KpiRvqrKx0V9+erV1CNkpWzYhW/Qyc6aT8rEyCrvauWSYGZK2ia3o7vd3akF07acHAFpOA==" saltValue="yVW9XmDwTqEnmpSGai0KYg==" spinCount="100000" sqref="C6" name="Range1_5"/>
  </protectedRanges>
  <mergeCells count="2">
    <mergeCell ref="A2:I2"/>
    <mergeCell ref="A3:I3"/>
  </mergeCells>
  <hyperlinks>
    <hyperlink ref="C6" location="'Brady Penton'!A1" display="Brady Penton" xr:uid="{547BFA70-94F4-4FAE-9A94-501CFC8FDAE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6555-9770-460F-8026-80671CC871FC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3" t="s">
        <v>1</v>
      </c>
      <c r="B1" s="24" t="s">
        <v>2</v>
      </c>
      <c r="C1" s="25" t="s">
        <v>3</v>
      </c>
      <c r="D1" s="26" t="s">
        <v>4</v>
      </c>
      <c r="E1" s="27" t="s">
        <v>13</v>
      </c>
      <c r="F1" s="27" t="s">
        <v>14</v>
      </c>
      <c r="G1" s="27" t="s">
        <v>15</v>
      </c>
      <c r="H1" s="27" t="s">
        <v>14</v>
      </c>
      <c r="I1" s="27" t="s">
        <v>16</v>
      </c>
      <c r="J1" s="27" t="s">
        <v>14</v>
      </c>
      <c r="K1" s="27" t="s">
        <v>17</v>
      </c>
      <c r="L1" s="27" t="s">
        <v>14</v>
      </c>
      <c r="M1" s="27" t="s">
        <v>18</v>
      </c>
      <c r="N1" s="27" t="s">
        <v>14</v>
      </c>
      <c r="O1" s="27" t="s">
        <v>19</v>
      </c>
      <c r="P1" s="27" t="s">
        <v>14</v>
      </c>
      <c r="Q1" s="28" t="s">
        <v>20</v>
      </c>
      <c r="R1" s="29" t="s">
        <v>21</v>
      </c>
      <c r="S1" s="30" t="s">
        <v>5</v>
      </c>
      <c r="T1" s="30" t="s">
        <v>22</v>
      </c>
      <c r="U1" s="29" t="s">
        <v>6</v>
      </c>
      <c r="V1" s="30" t="s">
        <v>23</v>
      </c>
      <c r="X1" s="36" t="s">
        <v>26</v>
      </c>
    </row>
    <row r="2" spans="1:24" x14ac:dyDescent="0.25">
      <c r="A2" s="1" t="s">
        <v>11</v>
      </c>
      <c r="B2" s="2" t="s">
        <v>27</v>
      </c>
      <c r="C2" s="3">
        <v>45660</v>
      </c>
      <c r="D2" s="4" t="s">
        <v>24</v>
      </c>
      <c r="E2" s="5">
        <v>189</v>
      </c>
      <c r="F2" s="21">
        <v>4</v>
      </c>
      <c r="G2" s="32">
        <v>190</v>
      </c>
      <c r="H2" s="21">
        <v>4</v>
      </c>
      <c r="I2" s="5"/>
      <c r="J2" s="21"/>
      <c r="K2" s="5"/>
      <c r="L2" s="21"/>
      <c r="M2" s="5"/>
      <c r="N2" s="21"/>
      <c r="O2" s="5"/>
      <c r="P2" s="21"/>
      <c r="Q2" s="6">
        <v>2</v>
      </c>
      <c r="R2" s="6">
        <v>379</v>
      </c>
      <c r="S2" s="7">
        <v>189.5</v>
      </c>
      <c r="T2" s="22">
        <v>8</v>
      </c>
      <c r="U2" s="8">
        <v>5</v>
      </c>
      <c r="V2" s="9">
        <v>194.5</v>
      </c>
    </row>
    <row r="3" spans="1:24" x14ac:dyDescent="0.25">
      <c r="A3" s="1" t="s">
        <v>11</v>
      </c>
      <c r="B3" s="2" t="s">
        <v>27</v>
      </c>
      <c r="C3" s="3">
        <v>45668</v>
      </c>
      <c r="D3" s="4" t="s">
        <v>24</v>
      </c>
      <c r="E3" s="5">
        <v>188</v>
      </c>
      <c r="F3" s="21">
        <v>0</v>
      </c>
      <c r="G3" s="32">
        <v>188</v>
      </c>
      <c r="H3" s="21">
        <v>2</v>
      </c>
      <c r="I3" s="5">
        <v>189</v>
      </c>
      <c r="J3" s="21">
        <v>0</v>
      </c>
      <c r="K3" s="5">
        <v>189</v>
      </c>
      <c r="L3" s="21">
        <v>1</v>
      </c>
      <c r="M3" s="5"/>
      <c r="N3" s="21"/>
      <c r="O3" s="5"/>
      <c r="P3" s="21"/>
      <c r="Q3" s="6">
        <v>4</v>
      </c>
      <c r="R3" s="6">
        <v>754</v>
      </c>
      <c r="S3" s="7">
        <v>188.5</v>
      </c>
      <c r="T3" s="22">
        <v>3</v>
      </c>
      <c r="U3" s="8">
        <v>5</v>
      </c>
      <c r="V3" s="9">
        <v>193.5</v>
      </c>
    </row>
    <row r="5" spans="1:24" x14ac:dyDescent="0.25">
      <c r="Q5" s="33">
        <f>SUM(Q2:Q4)</f>
        <v>6</v>
      </c>
      <c r="R5" s="33">
        <f>SUM(R2:R4)</f>
        <v>1133</v>
      </c>
      <c r="S5" s="34">
        <f>SUM(R5/Q5)</f>
        <v>188.83333333333334</v>
      </c>
      <c r="T5" s="33">
        <f>SUM(T2:T4)</f>
        <v>11</v>
      </c>
      <c r="U5" s="33">
        <f>SUM(U2:U4)</f>
        <v>10</v>
      </c>
      <c r="V5" s="35">
        <f>SUM(S5+U5)</f>
        <v>198.83333333333334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F2 H2:P2 B2:C2" name="Range1_7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T2" name="Range1_3_5_15_1"/>
  </protectedRanges>
  <hyperlinks>
    <hyperlink ref="X1" location="'FAC 2025'!A1" display="Return to Rankings" xr:uid="{4598B379-4766-41BC-8506-85CFE84C2BAB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 2025</vt:lpstr>
      <vt:lpstr>Brady Penton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2025-01-13T15:17:21Z</dcterms:modified>
</cp:coreProperties>
</file>